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haikramova\Desktop\"/>
    </mc:Choice>
  </mc:AlternateContent>
  <xr:revisionPtr revIDLastSave="0" documentId="8_{EB836CBC-8792-41C9-A8B4-608578893FF1}" xr6:coauthVersionLast="47" xr6:coauthVersionMax="47" xr10:uidLastSave="{00000000-0000-0000-0000-000000000000}"/>
  <bookViews>
    <workbookView xWindow="-120" yWindow="-120" windowWidth="29040" windowHeight="15720" activeTab="1" xr2:uid="{3F71734E-251D-4AD3-919B-1AA566C5580F}"/>
  </bookViews>
  <sheets>
    <sheet name="Лист1" sheetId="1" r:id="rId1"/>
    <sheet name="Лист1 (2)" sheetId="2" r:id="rId2"/>
  </sheets>
  <definedNames>
    <definedName name="_xlnm.Print_Area" localSheetId="1">'Лист1 (2)'!$A$1:$D$251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6" i="2" l="1"/>
  <c r="D71" i="2" l="1"/>
  <c r="D246" i="2" s="1"/>
  <c r="D66" i="2"/>
  <c r="D247" i="2" s="1"/>
  <c r="D60" i="2"/>
  <c r="D57" i="2"/>
  <c r="D54" i="2"/>
  <c r="D50" i="2"/>
  <c r="D46" i="2"/>
  <c r="D43" i="2"/>
  <c r="D40" i="2"/>
  <c r="D37" i="2"/>
  <c r="D33" i="2"/>
  <c r="D29" i="2"/>
  <c r="D25" i="2"/>
  <c r="D21" i="2"/>
  <c r="D17" i="2"/>
  <c r="D13" i="2"/>
  <c r="D234" i="2"/>
  <c r="D231" i="2"/>
  <c r="D235" i="2" s="1"/>
  <c r="D218" i="2"/>
  <c r="D215" i="2"/>
  <c r="D212" i="2"/>
  <c r="D201" i="2"/>
  <c r="D208" i="2" s="1"/>
  <c r="D196" i="2"/>
  <c r="D193" i="2"/>
  <c r="D191" i="2"/>
  <c r="D189" i="2"/>
  <c r="D186" i="2"/>
  <c r="D181" i="2"/>
  <c r="D182" i="2" s="1"/>
  <c r="D176" i="2"/>
  <c r="D174" i="2"/>
  <c r="D171" i="2"/>
  <c r="D169" i="2"/>
  <c r="D163" i="2"/>
  <c r="D160" i="2"/>
  <c r="D157" i="2"/>
  <c r="D154" i="2"/>
  <c r="D152" i="2"/>
  <c r="D138" i="2"/>
  <c r="D141" i="2"/>
  <c r="D144" i="2"/>
  <c r="D147" i="2"/>
  <c r="D122" i="2"/>
  <c r="D133" i="2"/>
  <c r="D131" i="2"/>
  <c r="D128" i="2"/>
  <c r="D114" i="2"/>
  <c r="D112" i="2"/>
  <c r="D108" i="2"/>
  <c r="D105" i="2"/>
  <c r="D103" i="2"/>
  <c r="D99" i="2"/>
  <c r="D97" i="2"/>
  <c r="D95" i="2"/>
  <c r="D93" i="2"/>
  <c r="D89" i="2"/>
  <c r="D91" i="2"/>
  <c r="D87" i="2"/>
  <c r="D82" i="2"/>
  <c r="D79" i="2"/>
  <c r="D72" i="1"/>
  <c r="D67" i="1"/>
  <c r="D13" i="1"/>
  <c r="D17" i="1"/>
  <c r="D21" i="1"/>
  <c r="D25" i="1"/>
  <c r="D29" i="1"/>
  <c r="D33" i="1"/>
  <c r="D37" i="1"/>
  <c r="D40" i="1"/>
  <c r="D43" i="1"/>
  <c r="D46" i="1"/>
  <c r="D50" i="1"/>
  <c r="D54" i="1"/>
  <c r="D57" i="1"/>
  <c r="D60" i="1"/>
  <c r="D164" i="2" l="1"/>
  <c r="D61" i="2"/>
  <c r="D244" i="2" s="1"/>
  <c r="D109" i="2"/>
  <c r="D134" i="2"/>
  <c r="D148" i="2"/>
  <c r="D117" i="2"/>
  <c r="D177" i="2"/>
  <c r="D197" i="2"/>
  <c r="D219" i="2"/>
  <c r="D100" i="2"/>
  <c r="D83" i="2"/>
  <c r="D61" i="1"/>
  <c r="D236" i="2" l="1"/>
  <c r="D245" i="2" s="1"/>
  <c r="D248" i="2" s="1"/>
</calcChain>
</file>

<file path=xl/sharedStrings.xml><?xml version="1.0" encoding="utf-8"?>
<sst xmlns="http://schemas.openxmlformats.org/spreadsheetml/2006/main" count="539" uniqueCount="223">
  <si>
    <t>Здания и сооружения подразделений АО "Узнацбанк" по г.Ташкент</t>
  </si>
  <si>
    <t>№</t>
  </si>
  <si>
    <t>Наименование подразделения</t>
  </si>
  <si>
    <t>Место расположения</t>
  </si>
  <si>
    <t>Страховая сумма (сум)</t>
  </si>
  <si>
    <t xml:space="preserve">ГЛАВНОЕ УПРАВЛЕНИЕ по г.Ташкент </t>
  </si>
  <si>
    <t>1.</t>
  </si>
  <si>
    <t>Здания Главного управления</t>
  </si>
  <si>
    <t>г.Ташкент, ул.Себзор,1</t>
  </si>
  <si>
    <t>Автоматизированная круглосуточная зона обс. физ. лиц - 24/7</t>
  </si>
  <si>
    <t>Итого:</t>
  </si>
  <si>
    <t>Центр банковских услуг Сергели</t>
  </si>
  <si>
    <t>Здание центра</t>
  </si>
  <si>
    <t>2.</t>
  </si>
  <si>
    <t>Круглосуточная автоматизированная будка 24/7</t>
  </si>
  <si>
    <t>г.Ташкент, Сергели - 6, Дехканский рынок</t>
  </si>
  <si>
    <t>Центр банковских услуг Саёхат</t>
  </si>
  <si>
    <t>г.Ташкент, Чиланзарский район, ул.Бунёдкор, 28а</t>
  </si>
  <si>
    <t>Банк.помещение Автоматиз.круглосуточная будка 24/7</t>
  </si>
  <si>
    <t>Центр банковских услуг Яшнабад</t>
  </si>
  <si>
    <t>Здания центра</t>
  </si>
  <si>
    <t>г.Ташкент, ул. первый проезд С.Азимова, 2 А</t>
  </si>
  <si>
    <t>Помещение мини банка</t>
  </si>
  <si>
    <t>Центр банковских услуг Юнусабад</t>
  </si>
  <si>
    <t>г.Ташкент, Юнусабадский район, кв-л 11, 32А</t>
  </si>
  <si>
    <t>Центр банковских услуг Учтепа</t>
  </si>
  <si>
    <t>г.Ташкент, Учтепинский район, 13 кв-л, д.54</t>
  </si>
  <si>
    <t>Автоматизированная круглосуточная зона 24/7</t>
  </si>
  <si>
    <t>Центр банковских услуг Алмазар</t>
  </si>
  <si>
    <t>г.Ташкент,                                             ул.Каракамыш-2, 54</t>
  </si>
  <si>
    <t>Автоматизированная круглосуточная зона обслуживания "24/7"</t>
  </si>
  <si>
    <t>Центр банковских услуг М.Улугбек</t>
  </si>
  <si>
    <t>Центр банковских услуг Академия</t>
  </si>
  <si>
    <t>г.Ташкент, ул.Шевченко,29.</t>
  </si>
  <si>
    <t>Центр банковских услуг Бектемир</t>
  </si>
  <si>
    <t>г.Ташкент, ул.Х.Бойкаро, 15</t>
  </si>
  <si>
    <t>Центр банковских услуг Яккасарай</t>
  </si>
  <si>
    <t>г.Ташкент, ул.Бабура,85</t>
  </si>
  <si>
    <t>Круглосуточная зона 24/7</t>
  </si>
  <si>
    <t>Центр банковских услуг Бош амалиёт</t>
  </si>
  <si>
    <t>г.Ташкент,                               ул.Яхъё Гуломов, 95</t>
  </si>
  <si>
    <t>Автоматизированная круглосуточная зона обслуживания физических лиц 24/7</t>
  </si>
  <si>
    <t>Центр банковских услуг Янгиабад</t>
  </si>
  <si>
    <t>г.Ташкент, ул.Элбек,28</t>
  </si>
  <si>
    <t>Мирободское отделение</t>
  </si>
  <si>
    <t xml:space="preserve">Здание отделения </t>
  </si>
  <si>
    <t>ВСЕГО по подразделениям в г.Ташкент</t>
  </si>
  <si>
    <t xml:space="preserve">Перечень СТРАХУЕМОГО имущества АО УЗНАЦБАНК на 2024-2025 </t>
  </si>
  <si>
    <t>Приложение №1</t>
  </si>
  <si>
    <t xml:space="preserve">к техническому заданию </t>
  </si>
  <si>
    <t xml:space="preserve">г.Ташкент, проспект 
Мустакиллик ,66 </t>
  </si>
  <si>
    <t>г.Ташкент,  ул.Банокатий,165</t>
  </si>
  <si>
    <t xml:space="preserve">Административное здание АО "Узнацбанк" </t>
  </si>
  <si>
    <t>Наименование объекта</t>
  </si>
  <si>
    <t xml:space="preserve">Административное здание  </t>
  </si>
  <si>
    <t>г.Ташкент, ул.Истикбол, 23</t>
  </si>
  <si>
    <t>ГАЛЕРЕЯ ИЗОБРАЗИТЕЛЬНОГО ИСКУССТВА УЗБЕКИСТАНА</t>
  </si>
  <si>
    <t>Здание картинной галереи</t>
  </si>
  <si>
    <t>г.Ташкент, ул.Буюк Турон, 2</t>
  </si>
  <si>
    <t>ПЕРЕЧЕНЬ</t>
  </si>
  <si>
    <t>зданий и сооружений областных подразделений АО "Узнацбанк"</t>
  </si>
  <si>
    <t>Главное управление Андижанской области</t>
  </si>
  <si>
    <t>Центр банковских услуг Асака</t>
  </si>
  <si>
    <t>г.Асака, ул.А.Темура, 27 а</t>
  </si>
  <si>
    <t>Круглосуточный автоматизированный пункт 24/7</t>
  </si>
  <si>
    <t>Центр банковских услуг Мархамат</t>
  </si>
  <si>
    <t>г.Мархамат, ул.Ипак йули</t>
  </si>
  <si>
    <t>Всего по подразделениям Андижанской области</t>
  </si>
  <si>
    <t>Главное Управление Бухарской области</t>
  </si>
  <si>
    <t>Здание Центра банковских услуг Каган</t>
  </si>
  <si>
    <t>г.Каган, проспект Караулбазар,1</t>
  </si>
  <si>
    <t>Пункт 24/7</t>
  </si>
  <si>
    <t>3.</t>
  </si>
  <si>
    <t>Здание Главного управления</t>
  </si>
  <si>
    <t>г.Бухара, ул.М.Икбол,3</t>
  </si>
  <si>
    <t>4.</t>
  </si>
  <si>
    <t>Здание Центра банковских услуг Каракуль</t>
  </si>
  <si>
    <t>Каракульский район, ул.Улугбек,37</t>
  </si>
  <si>
    <t>5.</t>
  </si>
  <si>
    <t xml:space="preserve">Здание Экспресс 24/7 Шафиркан </t>
  </si>
  <si>
    <t>г.Шафиркан, ул.Мустакиллик</t>
  </si>
  <si>
    <t>6.</t>
  </si>
  <si>
    <t>Здания Центра банковских услуг Ромитан</t>
  </si>
  <si>
    <t>Ромитанский район, ул.Бахористон, 75</t>
  </si>
  <si>
    <t>7.</t>
  </si>
  <si>
    <t xml:space="preserve">Здание Экспресс 24/7 Вабкент </t>
  </si>
  <si>
    <t>Вобкентский район, ул. Бобур</t>
  </si>
  <si>
    <t>8.</t>
  </si>
  <si>
    <t>Здание Центра банковских услуг Гиждуван</t>
  </si>
  <si>
    <t xml:space="preserve">г.Гиждуван,      ул. Нақшбанд,45 </t>
  </si>
  <si>
    <t>Всего по подразделениям Бухарской области</t>
  </si>
  <si>
    <t>Главное Управление Джизакской области</t>
  </si>
  <si>
    <t xml:space="preserve">г.Джизак, ул.Ш.Рашидова,20 </t>
  </si>
  <si>
    <t>Здание центра банковских услуг Индустриал</t>
  </si>
  <si>
    <t>г.Джизак, территория                                "А" Саноат</t>
  </si>
  <si>
    <t>Здание центра банковских услуг Мирзачуль</t>
  </si>
  <si>
    <t>г.Гагарин, проспект Узбекистон,106</t>
  </si>
  <si>
    <t>24/7 Экспресс пункт</t>
  </si>
  <si>
    <t>Всего по подразделениям Джизакской области</t>
  </si>
  <si>
    <t>Главное Управление Кашкадарьинской области</t>
  </si>
  <si>
    <t>г.Карши, ул.Узбекистон, 219</t>
  </si>
  <si>
    <t>Здание центра банковских услуг Шахрисабз</t>
  </si>
  <si>
    <t xml:space="preserve">Здание офиса банковских услуг Гузор </t>
  </si>
  <si>
    <t>Гузарский район, ул.Мустакиллик, 223</t>
  </si>
  <si>
    <t>Всего по подразделениям Кашкадарьинской области:</t>
  </si>
  <si>
    <t>Главное Управление Навоийской области</t>
  </si>
  <si>
    <t>г.Навои, 2-микрорайон, ул.Ибн Сино,14</t>
  </si>
  <si>
    <t>здание пластик отдела и вклада</t>
  </si>
  <si>
    <t>пункт обслуживания 24/7</t>
  </si>
  <si>
    <t>Здание центра банковских услуг Кизилтепа</t>
  </si>
  <si>
    <t>г.Кизилтепа, проспект Узбекистан,35</t>
  </si>
  <si>
    <t>Здание центра банковских услуг Учкудук</t>
  </si>
  <si>
    <t xml:space="preserve">Учкудукский район, ул.А.Темура,45 </t>
  </si>
  <si>
    <t xml:space="preserve">Пункт обслуживания 24/7 </t>
  </si>
  <si>
    <t>Здание центра банковских услуг Зарафшан</t>
  </si>
  <si>
    <t>г.Зарафшан, 3-микрорайон</t>
  </si>
  <si>
    <t>Пункт обслуживания 24/7</t>
  </si>
  <si>
    <t>9.</t>
  </si>
  <si>
    <t>Здание центра банковских услуг  Маликрабад</t>
  </si>
  <si>
    <t>Кармана район МСГ "Сардоба"</t>
  </si>
  <si>
    <t>Всего по подразделениям Навоийской области:</t>
  </si>
  <si>
    <t>Главное Управление Наманганской области</t>
  </si>
  <si>
    <t>г.Наманган, 2-микрорайон, проспект Дустлик, ул.И.Каримова, дом №2</t>
  </si>
  <si>
    <t>24/7 экспрес пункт</t>
  </si>
  <si>
    <t>Здание центра банковских услуг Чартак</t>
  </si>
  <si>
    <t>г.Чартак, МСГ А.Навои, ул. Истиклол, дом №5</t>
  </si>
  <si>
    <t>Здание центра банковских услуг  Учкурган</t>
  </si>
  <si>
    <t>г.Учкурган, ул.Дустлик, 18</t>
  </si>
  <si>
    <t>Здание центра банковских услуг Уйчи</t>
  </si>
  <si>
    <t>Уйчинский район, ул.Абу Райхон Беруний, дом б/н</t>
  </si>
  <si>
    <t>Всего по подразделениям Наманганской области</t>
  </si>
  <si>
    <t>Главное Управление Самаркандской области</t>
  </si>
  <si>
    <t>Автоматизированная круглосуточная зона обслуживания физ. лиц 24/7</t>
  </si>
  <si>
    <t>Здание центра банковских услуг Регистан</t>
  </si>
  <si>
    <t>Здание центра банковских услуг Ургут</t>
  </si>
  <si>
    <t>г.Ургут, проспект Навои</t>
  </si>
  <si>
    <t xml:space="preserve">Автоматизированная круглосуточная зона для обслуж. физ. лиц. 24/7 </t>
  </si>
  <si>
    <t>Здание центра банковских услуг Джамбай</t>
  </si>
  <si>
    <t>г.Дамбай, ул.Ахунбабаева</t>
  </si>
  <si>
    <t xml:space="preserve">Экспресс пункт 24/7 </t>
  </si>
  <si>
    <t>Здание центра банковских услуг Пастдаргом</t>
  </si>
  <si>
    <t>г.Жума, ул.Самарканд, 87</t>
  </si>
  <si>
    <t>экспресс пункт 24/7</t>
  </si>
  <si>
    <t>Всего по подразделениям Самаркандской области</t>
  </si>
  <si>
    <t>Главное Управление Сурхандарьинской области</t>
  </si>
  <si>
    <t>Здание центра розничных услуг 24/7</t>
  </si>
  <si>
    <t>Пункт 24/7 на таможенном посту Айритом</t>
  </si>
  <si>
    <t>Экспресс пункт 24/7 Шерабадского района</t>
  </si>
  <si>
    <t>г.Шерабад, ул.Навои</t>
  </si>
  <si>
    <t>Здание центра банковских услуг Денау</t>
  </si>
  <si>
    <t>г.Денау, ул.Мустакиллик 47</t>
  </si>
  <si>
    <t>г.Денау, ул.Мустакиллик</t>
  </si>
  <si>
    <t>Здание центра банковских услуг Кумкурган</t>
  </si>
  <si>
    <t>Кумкурганский район, ул.Беруний, 6</t>
  </si>
  <si>
    <t>Всего по подразделениям Сурхандарьинской области</t>
  </si>
  <si>
    <t>Главное Управление Сырдарьинской области</t>
  </si>
  <si>
    <t>г.Гулистан, ул.Бирлашган,8</t>
  </si>
  <si>
    <t>Здание ЦБУ Сырдарья</t>
  </si>
  <si>
    <t>Всего по подразделениям  Сырдарьинской области</t>
  </si>
  <si>
    <t>Главное Управление Ферганской области</t>
  </si>
  <si>
    <t>Здание центра банковских услуг Риштан</t>
  </si>
  <si>
    <t xml:space="preserve">Пункт 24/7 </t>
  </si>
  <si>
    <t>Здание центра банковских услуг Бешарык</t>
  </si>
  <si>
    <t>Здание центра банковских услуг Кува</t>
  </si>
  <si>
    <t>Здание центра банковских услуг Коканд</t>
  </si>
  <si>
    <t>г.Коканд, ул.Хамза, 34</t>
  </si>
  <si>
    <t>Всего по подразделениям Ферганской области</t>
  </si>
  <si>
    <t>Главное Управление Хорезмской области</t>
  </si>
  <si>
    <t>г.Ургенч, ул.Ал-Хоразмий, 65А</t>
  </si>
  <si>
    <t xml:space="preserve">            </t>
  </si>
  <si>
    <t>Автоматизированная круглосуточная зона обслуж физ лиц 24/7 Хоразм</t>
  </si>
  <si>
    <t>Здание центра банковских услуг Ханка</t>
  </si>
  <si>
    <t>г.Хонка, ул.Ал-Хоразмий 2а</t>
  </si>
  <si>
    <t>Здание центра банковских услуг Хазарасп</t>
  </si>
  <si>
    <t xml:space="preserve">Хазараспский район, пос. Саноат, ул.У.Юсупова, 1а </t>
  </si>
  <si>
    <t>Здание центра банковских услуг Шават</t>
  </si>
  <si>
    <t>г.Шават, ул.Туркманистон, 11</t>
  </si>
  <si>
    <t>Всего по подразделениям  Хорезмской области</t>
  </si>
  <si>
    <t>Главное Управление Республики Каракалпакстан</t>
  </si>
  <si>
    <t xml:space="preserve">Здание центра банковских услуг Кунград </t>
  </si>
  <si>
    <t>г.Кунград, проспект Гарезсизлик,31</t>
  </si>
  <si>
    <t>Экспресс пункт 24/7</t>
  </si>
  <si>
    <t>Здание центра банковских услуг Турткуль</t>
  </si>
  <si>
    <t>г.Турткуль, ул.Турткуль, 56</t>
  </si>
  <si>
    <t>Платежный киоск 24/7 "Корзинка.уз"</t>
  </si>
  <si>
    <t>г.Нукус, Центральный рынок, торговый центр "Корзинка"</t>
  </si>
  <si>
    <t xml:space="preserve">Здание Главного Управления  </t>
  </si>
  <si>
    <t>г.Нукус, ул.Досназарова, дом №72</t>
  </si>
  <si>
    <t>Всего по подразделениям республики Каракалпакстан:</t>
  </si>
  <si>
    <t>Главное Управление Ташкентской области</t>
  </si>
  <si>
    <t>г.Нурафшон, ул.Тошкент йули, 10</t>
  </si>
  <si>
    <t>Здание центра банковских услуг Бекабад</t>
  </si>
  <si>
    <t>г.Бекабад, ул. Иктидор</t>
  </si>
  <si>
    <t>Круглосуточный мобильный банковский экспресс-пункт 24/7</t>
  </si>
  <si>
    <t>Здание центра банковских услуг Ангрен</t>
  </si>
  <si>
    <t>г.Ангрен, ул.Охангарон, 1</t>
  </si>
  <si>
    <t xml:space="preserve">Здание центра банковских услуг Янгиюль </t>
  </si>
  <si>
    <t>г.Янгиюль, ул Самарканд</t>
  </si>
  <si>
    <t xml:space="preserve">Здание мобильного спец пункта 24/7 </t>
  </si>
  <si>
    <t>Здание центра банковских услуг Газалкент</t>
  </si>
  <si>
    <t>г.Газалкент, ул.Олтинсарин, 12</t>
  </si>
  <si>
    <t xml:space="preserve">Здание офиса банковских услуг Газалкент </t>
  </si>
  <si>
    <t>ВСЕГО по подразделениям Ташкентской области:</t>
  </si>
  <si>
    <t>ВСЕГО по областным подразделениям</t>
  </si>
  <si>
    <t>г.Шахрисабз, ул. Ипак йули, 100</t>
  </si>
  <si>
    <t>СВОД СТРАХОВОЙ СУММЫ ПО ОБЪЕКТАМ АО "УЗНАЦБАНК"</t>
  </si>
  <si>
    <t>Наименование подразделений</t>
  </si>
  <si>
    <t>Страховая сумма</t>
  </si>
  <si>
    <t>Подразделения в г.Ташкент</t>
  </si>
  <si>
    <t>Подразделения в областных регионах</t>
  </si>
  <si>
    <t>Галерея изобразительного искусства РУ</t>
  </si>
  <si>
    <t>Административное здание по ул.Истикбол, 23</t>
  </si>
  <si>
    <t>ВСЕГО ПО БАНКУ:</t>
  </si>
  <si>
    <t>г.Самарканд, ул.Мирзо
 Улугбека,1</t>
  </si>
  <si>
    <t>г.Самарканд, 
ул.Фирдавсий, 7</t>
  </si>
  <si>
    <t>г.Термез, проспект 
 Хаким Ат-Термизий, 1а</t>
  </si>
  <si>
    <t>Термезский район,
 махалля Айритом</t>
  </si>
  <si>
    <t>Кувинский район,
 ул.А.Яссавий, 55</t>
  </si>
  <si>
    <t>г.Фергана, проспект
 Ал-Фаргоний, 35</t>
  </si>
  <si>
    <t>г.Бешарык, 
ул.Олтин Водий, 111</t>
  </si>
  <si>
    <t>г.Риштон, 
ул.Рошидоний, 253</t>
  </si>
  <si>
    <t xml:space="preserve">                   Перечень СТРАХУЕМОГО имущества АО УЗНАЦБАНК на 2024-2025 </t>
  </si>
  <si>
    <t xml:space="preserve">к договору страхования имущества №________ от 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</si>
</sst>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/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right"/>
    </xf>
    <xf numFmtId="43" fontId="3" fillId="0" borderId="0" xfId="1" applyFont="1"/>
    <xf numFmtId="43" fontId="0" fillId="0" borderId="0" xfId="1" applyFont="1"/>
    <xf numFmtId="43" fontId="3" fillId="0" borderId="6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justify" vertical="center"/>
    </xf>
    <xf numFmtId="43" fontId="3" fillId="0" borderId="6" xfId="1" applyFont="1" applyBorder="1" applyAlignment="1">
      <alignment horizontal="justify" vertical="center"/>
    </xf>
    <xf numFmtId="43" fontId="5" fillId="0" borderId="6" xfId="1" applyFont="1" applyBorder="1" applyAlignment="1">
      <alignment vertical="top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4" xfId="1" applyFont="1" applyBorder="1" applyAlignment="1">
      <alignment horizontal="justify" vertical="center"/>
    </xf>
    <xf numFmtId="164" fontId="3" fillId="0" borderId="6" xfId="0" applyNumberFormat="1" applyFont="1" applyBorder="1" applyAlignment="1">
      <alignment horizontal="justify" vertical="center"/>
    </xf>
    <xf numFmtId="43" fontId="3" fillId="0" borderId="6" xfId="0" applyNumberFormat="1" applyFont="1" applyBorder="1" applyAlignment="1">
      <alignment horizontal="justify" vertical="center"/>
    </xf>
    <xf numFmtId="43" fontId="3" fillId="0" borderId="5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7" fillId="0" borderId="6" xfId="0" applyNumberFormat="1" applyFont="1" applyBorder="1" applyAlignment="1">
      <alignment horizontal="justify" vertical="center"/>
    </xf>
    <xf numFmtId="0" fontId="0" fillId="0" borderId="1" xfId="0" applyBorder="1"/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14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164" fontId="3" fillId="0" borderId="4" xfId="0" applyNumberFormat="1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4" fillId="0" borderId="16" xfId="0" applyFont="1" applyBorder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21D5-AA3B-4985-BB22-EBE90E51E9A0}">
  <dimension ref="A1:D72"/>
  <sheetViews>
    <sheetView topLeftCell="A60" workbookViewId="0">
      <selection activeCell="A8" sqref="A8:XFD72"/>
    </sheetView>
  </sheetViews>
  <sheetFormatPr defaultRowHeight="15" x14ac:dyDescent="0.25"/>
  <cols>
    <col min="1" max="1" width="9.140625" style="22"/>
    <col min="2" max="2" width="32.5703125" customWidth="1"/>
    <col min="3" max="3" width="26.5703125" customWidth="1"/>
    <col min="4" max="4" width="28.7109375" style="11" customWidth="1"/>
  </cols>
  <sheetData>
    <row r="1" spans="1:4" x14ac:dyDescent="0.25">
      <c r="D1" s="8"/>
    </row>
    <row r="2" spans="1:4" x14ac:dyDescent="0.25">
      <c r="D2" s="8" t="s">
        <v>48</v>
      </c>
    </row>
    <row r="3" spans="1:4" x14ac:dyDescent="0.25">
      <c r="D3" s="9" t="s">
        <v>49</v>
      </c>
    </row>
    <row r="4" spans="1:4" x14ac:dyDescent="0.25">
      <c r="D4" s="10"/>
    </row>
    <row r="5" spans="1:4" x14ac:dyDescent="0.25">
      <c r="D5" s="10"/>
    </row>
    <row r="6" spans="1:4" x14ac:dyDescent="0.25">
      <c r="B6" s="7" t="s">
        <v>47</v>
      </c>
      <c r="D6" s="10"/>
    </row>
    <row r="7" spans="1:4" ht="15.75" thickBot="1" x14ac:dyDescent="0.3"/>
    <row r="8" spans="1:4" ht="38.25" customHeight="1" thickBot="1" x14ac:dyDescent="0.3">
      <c r="A8" s="23"/>
      <c r="B8" s="54" t="s">
        <v>0</v>
      </c>
      <c r="C8" s="55"/>
      <c r="D8" s="56"/>
    </row>
    <row r="9" spans="1:4" ht="15.75" thickBot="1" x14ac:dyDescent="0.3">
      <c r="A9" s="24" t="s">
        <v>1</v>
      </c>
      <c r="B9" s="1" t="s">
        <v>2</v>
      </c>
      <c r="C9" s="1" t="s">
        <v>3</v>
      </c>
      <c r="D9" s="12" t="s">
        <v>4</v>
      </c>
    </row>
    <row r="10" spans="1:4" ht="25.5" customHeight="1" thickBot="1" x14ac:dyDescent="0.3">
      <c r="A10" s="24"/>
      <c r="B10" s="54" t="s">
        <v>5</v>
      </c>
      <c r="C10" s="55"/>
      <c r="D10" s="56"/>
    </row>
    <row r="11" spans="1:4" ht="30" customHeight="1" thickBot="1" x14ac:dyDescent="0.3">
      <c r="A11" s="18" t="s">
        <v>6</v>
      </c>
      <c r="B11" s="2" t="s">
        <v>7</v>
      </c>
      <c r="C11" s="52" t="s">
        <v>8</v>
      </c>
      <c r="D11" s="13">
        <v>9514263487.8700008</v>
      </c>
    </row>
    <row r="12" spans="1:4" ht="33" customHeight="1" thickBot="1" x14ac:dyDescent="0.3">
      <c r="A12" s="18"/>
      <c r="B12" s="2" t="s">
        <v>9</v>
      </c>
      <c r="C12" s="53"/>
      <c r="D12" s="13">
        <v>144857516.56999999</v>
      </c>
    </row>
    <row r="13" spans="1:4" ht="15.75" thickBot="1" x14ac:dyDescent="0.3">
      <c r="A13" s="24"/>
      <c r="B13" s="4" t="s">
        <v>10</v>
      </c>
      <c r="C13" s="5"/>
      <c r="D13" s="15">
        <f>+D12+D11</f>
        <v>9659121004.4400005</v>
      </c>
    </row>
    <row r="14" spans="1:4" ht="25.5" customHeight="1" thickBot="1" x14ac:dyDescent="0.3">
      <c r="A14" s="19"/>
      <c r="B14" s="54" t="s">
        <v>11</v>
      </c>
      <c r="C14" s="55"/>
      <c r="D14" s="56"/>
    </row>
    <row r="15" spans="1:4" ht="33" customHeight="1" thickBot="1" x14ac:dyDescent="0.3">
      <c r="A15" s="18" t="s">
        <v>6</v>
      </c>
      <c r="B15" s="2" t="s">
        <v>12</v>
      </c>
      <c r="C15" s="52" t="s">
        <v>15</v>
      </c>
      <c r="D15" s="13">
        <v>2170824689.7199998</v>
      </c>
    </row>
    <row r="16" spans="1:4" ht="40.5" customHeight="1" thickBot="1" x14ac:dyDescent="0.3">
      <c r="A16" s="18" t="s">
        <v>13</v>
      </c>
      <c r="B16" s="2" t="s">
        <v>14</v>
      </c>
      <c r="C16" s="53"/>
      <c r="D16" s="13">
        <v>63746781.07</v>
      </c>
    </row>
    <row r="17" spans="1:4" ht="15.75" thickBot="1" x14ac:dyDescent="0.3">
      <c r="A17" s="18"/>
      <c r="B17" s="4" t="s">
        <v>10</v>
      </c>
      <c r="C17" s="3"/>
      <c r="D17" s="14">
        <f>+D16+D15</f>
        <v>2234571470.79</v>
      </c>
    </row>
    <row r="18" spans="1:4" ht="25.5" customHeight="1" thickBot="1" x14ac:dyDescent="0.3">
      <c r="A18" s="18"/>
      <c r="B18" s="54" t="s">
        <v>16</v>
      </c>
      <c r="C18" s="55"/>
      <c r="D18" s="56"/>
    </row>
    <row r="19" spans="1:4" ht="27" customHeight="1" thickBot="1" x14ac:dyDescent="0.3">
      <c r="A19" s="18" t="s">
        <v>6</v>
      </c>
      <c r="B19" s="2" t="s">
        <v>12</v>
      </c>
      <c r="C19" s="52" t="s">
        <v>17</v>
      </c>
      <c r="D19" s="13">
        <v>1570747100.4300001</v>
      </c>
    </row>
    <row r="20" spans="1:4" ht="42.75" customHeight="1" thickBot="1" x14ac:dyDescent="0.3">
      <c r="A20" s="18" t="s">
        <v>13</v>
      </c>
      <c r="B20" s="2" t="s">
        <v>18</v>
      </c>
      <c r="C20" s="53"/>
      <c r="D20" s="13">
        <v>79543430.359999999</v>
      </c>
    </row>
    <row r="21" spans="1:4" ht="15.75" thickBot="1" x14ac:dyDescent="0.3">
      <c r="A21" s="18"/>
      <c r="B21" s="4" t="s">
        <v>10</v>
      </c>
      <c r="C21" s="3"/>
      <c r="D21" s="14">
        <f>+D20+D19</f>
        <v>1650290530.79</v>
      </c>
    </row>
    <row r="22" spans="1:4" ht="25.5" customHeight="1" thickBot="1" x14ac:dyDescent="0.3">
      <c r="A22" s="25"/>
      <c r="B22" s="54" t="s">
        <v>19</v>
      </c>
      <c r="C22" s="55"/>
      <c r="D22" s="56"/>
    </row>
    <row r="23" spans="1:4" ht="30.75" customHeight="1" thickBot="1" x14ac:dyDescent="0.3">
      <c r="A23" s="18" t="s">
        <v>6</v>
      </c>
      <c r="B23" s="2" t="s">
        <v>20</v>
      </c>
      <c r="C23" s="52" t="s">
        <v>21</v>
      </c>
      <c r="D23" s="13">
        <v>3330935482.1100001</v>
      </c>
    </row>
    <row r="24" spans="1:4" ht="26.25" customHeight="1" thickBot="1" x14ac:dyDescent="0.3">
      <c r="A24" s="18" t="s">
        <v>13</v>
      </c>
      <c r="B24" s="2" t="s">
        <v>22</v>
      </c>
      <c r="C24" s="53"/>
      <c r="D24" s="13">
        <v>6248488.6200000001</v>
      </c>
    </row>
    <row r="25" spans="1:4" ht="15.75" thickBot="1" x14ac:dyDescent="0.3">
      <c r="A25" s="18"/>
      <c r="B25" s="4" t="s">
        <v>10</v>
      </c>
      <c r="C25" s="3"/>
      <c r="D25" s="14">
        <f>+D24+D23</f>
        <v>3337183970.73</v>
      </c>
    </row>
    <row r="26" spans="1:4" ht="25.5" customHeight="1" thickBot="1" x14ac:dyDescent="0.3">
      <c r="A26" s="18"/>
      <c r="B26" s="54" t="s">
        <v>23</v>
      </c>
      <c r="C26" s="55"/>
      <c r="D26" s="56"/>
    </row>
    <row r="27" spans="1:4" ht="21.75" customHeight="1" thickBot="1" x14ac:dyDescent="0.3">
      <c r="A27" s="18" t="s">
        <v>6</v>
      </c>
      <c r="B27" s="2" t="s">
        <v>12</v>
      </c>
      <c r="C27" s="52" t="s">
        <v>24</v>
      </c>
      <c r="D27" s="13">
        <v>593895364.86000001</v>
      </c>
    </row>
    <row r="28" spans="1:4" ht="37.5" customHeight="1" thickBot="1" x14ac:dyDescent="0.3">
      <c r="A28" s="18" t="s">
        <v>13</v>
      </c>
      <c r="B28" s="2" t="s">
        <v>14</v>
      </c>
      <c r="C28" s="53"/>
      <c r="D28" s="13">
        <v>63220832.369999997</v>
      </c>
    </row>
    <row r="29" spans="1:4" ht="15.75" thickBot="1" x14ac:dyDescent="0.3">
      <c r="A29" s="18"/>
      <c r="B29" s="4" t="s">
        <v>10</v>
      </c>
      <c r="C29" s="3"/>
      <c r="D29" s="14">
        <f>+D28+D27</f>
        <v>657116197.23000002</v>
      </c>
    </row>
    <row r="30" spans="1:4" ht="25.5" customHeight="1" thickBot="1" x14ac:dyDescent="0.3">
      <c r="A30" s="18"/>
      <c r="B30" s="54" t="s">
        <v>25</v>
      </c>
      <c r="C30" s="55"/>
      <c r="D30" s="56"/>
    </row>
    <row r="31" spans="1:4" ht="23.25" customHeight="1" thickBot="1" x14ac:dyDescent="0.3">
      <c r="A31" s="18" t="s">
        <v>6</v>
      </c>
      <c r="B31" s="2" t="s">
        <v>12</v>
      </c>
      <c r="C31" s="52" t="s">
        <v>26</v>
      </c>
      <c r="D31" s="13">
        <v>4036266691.3200002</v>
      </c>
    </row>
    <row r="32" spans="1:4" ht="34.5" customHeight="1" thickBot="1" x14ac:dyDescent="0.3">
      <c r="A32" s="18" t="s">
        <v>13</v>
      </c>
      <c r="B32" s="2" t="s">
        <v>27</v>
      </c>
      <c r="C32" s="53"/>
      <c r="D32" s="13">
        <v>62445124.57</v>
      </c>
    </row>
    <row r="33" spans="1:4" ht="15.75" thickBot="1" x14ac:dyDescent="0.3">
      <c r="A33" s="18"/>
      <c r="B33" s="4" t="s">
        <v>10</v>
      </c>
      <c r="C33" s="3"/>
      <c r="D33" s="14">
        <f>+D32+D31</f>
        <v>4098711815.8900003</v>
      </c>
    </row>
    <row r="34" spans="1:4" ht="25.5" customHeight="1" thickBot="1" x14ac:dyDescent="0.3">
      <c r="A34" s="18"/>
      <c r="B34" s="54" t="s">
        <v>28</v>
      </c>
      <c r="C34" s="55"/>
      <c r="D34" s="56"/>
    </row>
    <row r="35" spans="1:4" ht="20.25" customHeight="1" thickBot="1" x14ac:dyDescent="0.3">
      <c r="A35" s="18" t="s">
        <v>6</v>
      </c>
      <c r="B35" s="2" t="s">
        <v>12</v>
      </c>
      <c r="C35" s="52" t="s">
        <v>29</v>
      </c>
      <c r="D35" s="13">
        <v>1350661588.97</v>
      </c>
    </row>
    <row r="36" spans="1:4" ht="39" thickBot="1" x14ac:dyDescent="0.3">
      <c r="A36" s="18" t="s">
        <v>13</v>
      </c>
      <c r="B36" s="2" t="s">
        <v>30</v>
      </c>
      <c r="C36" s="53"/>
      <c r="D36" s="13">
        <v>95733169.879999995</v>
      </c>
    </row>
    <row r="37" spans="1:4" ht="15.75" thickBot="1" x14ac:dyDescent="0.3">
      <c r="A37" s="18"/>
      <c r="B37" s="4" t="s">
        <v>10</v>
      </c>
      <c r="C37" s="3"/>
      <c r="D37" s="14">
        <f>+D36+D35</f>
        <v>1446394758.8499999</v>
      </c>
    </row>
    <row r="38" spans="1:4" ht="25.5" customHeight="1" thickBot="1" x14ac:dyDescent="0.3">
      <c r="A38" s="18"/>
      <c r="B38" s="54" t="s">
        <v>31</v>
      </c>
      <c r="C38" s="55"/>
      <c r="D38" s="56"/>
    </row>
    <row r="39" spans="1:4" ht="44.25" customHeight="1" thickBot="1" x14ac:dyDescent="0.3">
      <c r="A39" s="18" t="s">
        <v>6</v>
      </c>
      <c r="B39" s="2" t="s">
        <v>12</v>
      </c>
      <c r="C39" s="16" t="s">
        <v>50</v>
      </c>
      <c r="D39" s="13">
        <v>1515700985.47</v>
      </c>
    </row>
    <row r="40" spans="1:4" ht="15.75" thickBot="1" x14ac:dyDescent="0.3">
      <c r="A40" s="18"/>
      <c r="B40" s="4" t="s">
        <v>10</v>
      </c>
      <c r="C40" s="3"/>
      <c r="D40" s="14">
        <f>+D39</f>
        <v>1515700985.47</v>
      </c>
    </row>
    <row r="41" spans="1:4" ht="25.5" customHeight="1" thickBot="1" x14ac:dyDescent="0.3">
      <c r="A41" s="18"/>
      <c r="B41" s="54" t="s">
        <v>32</v>
      </c>
      <c r="C41" s="55"/>
      <c r="D41" s="56"/>
    </row>
    <row r="42" spans="1:4" ht="33" customHeight="1" thickBot="1" x14ac:dyDescent="0.3">
      <c r="A42" s="26" t="s">
        <v>6</v>
      </c>
      <c r="B42" s="6" t="s">
        <v>12</v>
      </c>
      <c r="C42" s="20" t="s">
        <v>33</v>
      </c>
      <c r="D42" s="13">
        <v>578814159.52999997</v>
      </c>
    </row>
    <row r="43" spans="1:4" ht="15.75" thickBot="1" x14ac:dyDescent="0.3">
      <c r="A43" s="24"/>
      <c r="B43" s="4" t="s">
        <v>10</v>
      </c>
      <c r="C43" s="5"/>
      <c r="D43" s="14">
        <f>+D42</f>
        <v>578814159.52999997</v>
      </c>
    </row>
    <row r="44" spans="1:4" ht="25.5" customHeight="1" thickBot="1" x14ac:dyDescent="0.3">
      <c r="A44" s="24"/>
      <c r="B44" s="54" t="s">
        <v>34</v>
      </c>
      <c r="C44" s="55"/>
      <c r="D44" s="56"/>
    </row>
    <row r="45" spans="1:4" ht="33.75" customHeight="1" thickBot="1" x14ac:dyDescent="0.3">
      <c r="A45" s="18" t="s">
        <v>6</v>
      </c>
      <c r="B45" s="2" t="s">
        <v>12</v>
      </c>
      <c r="C45" s="20" t="s">
        <v>35</v>
      </c>
      <c r="D45" s="13">
        <v>5903340337.6599998</v>
      </c>
    </row>
    <row r="46" spans="1:4" ht="15.75" thickBot="1" x14ac:dyDescent="0.3">
      <c r="A46" s="18"/>
      <c r="B46" s="4" t="s">
        <v>10</v>
      </c>
      <c r="C46" s="5"/>
      <c r="D46" s="14">
        <f>+D45</f>
        <v>5903340337.6599998</v>
      </c>
    </row>
    <row r="47" spans="1:4" ht="25.5" customHeight="1" thickBot="1" x14ac:dyDescent="0.3">
      <c r="A47" s="19"/>
      <c r="B47" s="54" t="s">
        <v>36</v>
      </c>
      <c r="C47" s="55"/>
      <c r="D47" s="56"/>
    </row>
    <row r="48" spans="1:4" ht="20.25" customHeight="1" thickBot="1" x14ac:dyDescent="0.3">
      <c r="A48" s="18" t="s">
        <v>6</v>
      </c>
      <c r="B48" s="2" t="s">
        <v>12</v>
      </c>
      <c r="C48" s="65" t="s">
        <v>37</v>
      </c>
      <c r="D48" s="13">
        <v>1224404896.5799999</v>
      </c>
    </row>
    <row r="49" spans="1:4" ht="20.25" customHeight="1" thickBot="1" x14ac:dyDescent="0.3">
      <c r="A49" s="18" t="s">
        <v>13</v>
      </c>
      <c r="B49" s="2" t="s">
        <v>38</v>
      </c>
      <c r="C49" s="66"/>
      <c r="D49" s="13">
        <v>63732406.280000001</v>
      </c>
    </row>
    <row r="50" spans="1:4" ht="15.75" thickBot="1" x14ac:dyDescent="0.3">
      <c r="A50" s="18"/>
      <c r="B50" s="4" t="s">
        <v>10</v>
      </c>
      <c r="C50" s="3"/>
      <c r="D50" s="14">
        <f>+D49+D48</f>
        <v>1288137302.8599999</v>
      </c>
    </row>
    <row r="51" spans="1:4" ht="25.5" customHeight="1" thickBot="1" x14ac:dyDescent="0.3">
      <c r="A51" s="18"/>
      <c r="B51" s="54" t="s">
        <v>39</v>
      </c>
      <c r="C51" s="55"/>
      <c r="D51" s="56"/>
    </row>
    <row r="52" spans="1:4" ht="15.75" thickBot="1" x14ac:dyDescent="0.3">
      <c r="A52" s="18" t="s">
        <v>6</v>
      </c>
      <c r="B52" s="2" t="s">
        <v>12</v>
      </c>
      <c r="C52" s="52" t="s">
        <v>40</v>
      </c>
      <c r="D52" s="13">
        <v>5560340026.3500004</v>
      </c>
    </row>
    <row r="53" spans="1:4" ht="39" thickBot="1" x14ac:dyDescent="0.3">
      <c r="A53" s="18" t="s">
        <v>13</v>
      </c>
      <c r="B53" s="2" t="s">
        <v>41</v>
      </c>
      <c r="C53" s="53"/>
      <c r="D53" s="13">
        <v>63901128.770000003</v>
      </c>
    </row>
    <row r="54" spans="1:4" ht="15.75" thickBot="1" x14ac:dyDescent="0.3">
      <c r="A54" s="18"/>
      <c r="B54" s="4" t="s">
        <v>10</v>
      </c>
      <c r="C54" s="3"/>
      <c r="D54" s="14">
        <f>+D53+D52</f>
        <v>5624241155.1200008</v>
      </c>
    </row>
    <row r="55" spans="1:4" ht="25.5" customHeight="1" thickBot="1" x14ac:dyDescent="0.3">
      <c r="A55" s="18"/>
      <c r="B55" s="54" t="s">
        <v>42</v>
      </c>
      <c r="C55" s="55"/>
      <c r="D55" s="56"/>
    </row>
    <row r="56" spans="1:4" ht="39" customHeight="1" thickBot="1" x14ac:dyDescent="0.3">
      <c r="A56" s="18" t="s">
        <v>6</v>
      </c>
      <c r="B56" s="2" t="s">
        <v>12</v>
      </c>
      <c r="C56" s="3" t="s">
        <v>43</v>
      </c>
      <c r="D56" s="13">
        <v>778137564.96000004</v>
      </c>
    </row>
    <row r="57" spans="1:4" ht="15.75" thickBot="1" x14ac:dyDescent="0.3">
      <c r="A57" s="18"/>
      <c r="B57" s="4" t="s">
        <v>10</v>
      </c>
      <c r="C57" s="3"/>
      <c r="D57" s="14">
        <f>+D56</f>
        <v>778137564.96000004</v>
      </c>
    </row>
    <row r="58" spans="1:4" ht="15.75" thickBot="1" x14ac:dyDescent="0.3">
      <c r="A58" s="18"/>
      <c r="B58" s="54" t="s">
        <v>44</v>
      </c>
      <c r="C58" s="55"/>
      <c r="D58" s="56"/>
    </row>
    <row r="59" spans="1:4" ht="33.75" customHeight="1" thickBot="1" x14ac:dyDescent="0.3">
      <c r="A59" s="18" t="s">
        <v>6</v>
      </c>
      <c r="B59" s="2" t="s">
        <v>45</v>
      </c>
      <c r="C59" s="3" t="s">
        <v>51</v>
      </c>
      <c r="D59" s="13">
        <v>10954231062.709999</v>
      </c>
    </row>
    <row r="60" spans="1:4" ht="15.75" thickBot="1" x14ac:dyDescent="0.3">
      <c r="A60" s="18"/>
      <c r="B60" s="4" t="s">
        <v>10</v>
      </c>
      <c r="C60" s="4"/>
      <c r="D60" s="14">
        <f>+D59</f>
        <v>10954231062.709999</v>
      </c>
    </row>
    <row r="61" spans="1:4" ht="27.75" customHeight="1" thickBot="1" x14ac:dyDescent="0.3">
      <c r="A61" s="18"/>
      <c r="B61" s="54" t="s">
        <v>46</v>
      </c>
      <c r="C61" s="56"/>
      <c r="D61" s="14">
        <f>+D60+D57+D54+D50+D46+D43+D40+D37+D33+D29+D25+D21+D17+D13</f>
        <v>49725992317.030006</v>
      </c>
    </row>
    <row r="63" spans="1:4" ht="15.75" thickBot="1" x14ac:dyDescent="0.3"/>
    <row r="64" spans="1:4" ht="25.5" customHeight="1" thickBot="1" x14ac:dyDescent="0.3">
      <c r="A64" s="23"/>
      <c r="B64" s="54" t="s">
        <v>52</v>
      </c>
      <c r="C64" s="55"/>
      <c r="D64" s="56"/>
    </row>
    <row r="65" spans="1:4" ht="29.25" customHeight="1" thickBot="1" x14ac:dyDescent="0.3">
      <c r="A65" s="18" t="s">
        <v>1</v>
      </c>
      <c r="B65" s="2" t="s">
        <v>53</v>
      </c>
      <c r="C65" s="2" t="s">
        <v>3</v>
      </c>
      <c r="D65" s="2" t="s">
        <v>4</v>
      </c>
    </row>
    <row r="66" spans="1:4" ht="32.25" customHeight="1" thickBot="1" x14ac:dyDescent="0.3">
      <c r="A66" s="18" t="s">
        <v>6</v>
      </c>
      <c r="B66" s="2" t="s">
        <v>54</v>
      </c>
      <c r="C66" s="21" t="s">
        <v>55</v>
      </c>
      <c r="D66" s="13">
        <v>76465144.579999998</v>
      </c>
    </row>
    <row r="67" spans="1:4" ht="15.75" thickBot="1" x14ac:dyDescent="0.3">
      <c r="A67" s="18"/>
      <c r="B67" s="4" t="s">
        <v>10</v>
      </c>
      <c r="C67" s="3"/>
      <c r="D67" s="14">
        <f>+D66</f>
        <v>76465144.579999998</v>
      </c>
    </row>
    <row r="68" spans="1:4" x14ac:dyDescent="0.25">
      <c r="A68" s="57"/>
      <c r="B68" s="59"/>
      <c r="C68" s="60"/>
      <c r="D68" s="61"/>
    </row>
    <row r="69" spans="1:4" ht="15.75" thickBot="1" x14ac:dyDescent="0.3">
      <c r="A69" s="58"/>
      <c r="B69" s="62" t="s">
        <v>56</v>
      </c>
      <c r="C69" s="63"/>
      <c r="D69" s="64"/>
    </row>
    <row r="70" spans="1:4" ht="24.75" customHeight="1" thickBot="1" x14ac:dyDescent="0.3">
      <c r="A70" s="18" t="s">
        <v>1</v>
      </c>
      <c r="B70" s="2" t="s">
        <v>53</v>
      </c>
      <c r="C70" s="2" t="s">
        <v>3</v>
      </c>
      <c r="D70" s="2" t="s">
        <v>4</v>
      </c>
    </row>
    <row r="71" spans="1:4" ht="28.5" customHeight="1" thickBot="1" x14ac:dyDescent="0.3">
      <c r="A71" s="18" t="s">
        <v>6</v>
      </c>
      <c r="B71" s="2" t="s">
        <v>57</v>
      </c>
      <c r="C71" s="3" t="s">
        <v>58</v>
      </c>
      <c r="D71" s="13">
        <v>8053268083.9799995</v>
      </c>
    </row>
    <row r="72" spans="1:4" ht="21" customHeight="1" thickBot="1" x14ac:dyDescent="0.3">
      <c r="A72" s="18"/>
      <c r="B72" s="4" t="s">
        <v>10</v>
      </c>
      <c r="C72" s="3"/>
      <c r="D72" s="14">
        <f>+D71</f>
        <v>8053268083.9799995</v>
      </c>
    </row>
  </sheetData>
  <mergeCells count="29">
    <mergeCell ref="B64:D64"/>
    <mergeCell ref="A68:A69"/>
    <mergeCell ref="B68:D68"/>
    <mergeCell ref="B69:D69"/>
    <mergeCell ref="C48:C49"/>
    <mergeCell ref="B51:D51"/>
    <mergeCell ref="C52:C53"/>
    <mergeCell ref="B55:D55"/>
    <mergeCell ref="B58:D58"/>
    <mergeCell ref="B61:C61"/>
    <mergeCell ref="B47:D47"/>
    <mergeCell ref="B22:D22"/>
    <mergeCell ref="C23:C24"/>
    <mergeCell ref="B26:D26"/>
    <mergeCell ref="C27:C28"/>
    <mergeCell ref="B30:D30"/>
    <mergeCell ref="C31:C32"/>
    <mergeCell ref="B34:D34"/>
    <mergeCell ref="C35:C36"/>
    <mergeCell ref="B38:D38"/>
    <mergeCell ref="B41:D41"/>
    <mergeCell ref="B44:D44"/>
    <mergeCell ref="C19:C20"/>
    <mergeCell ref="C15:C16"/>
    <mergeCell ref="B8:D8"/>
    <mergeCell ref="B10:D10"/>
    <mergeCell ref="C11:C12"/>
    <mergeCell ref="B14:D14"/>
    <mergeCell ref="B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B136-B033-4212-A488-679F07F7A394}">
  <dimension ref="A1:D248"/>
  <sheetViews>
    <sheetView tabSelected="1" view="pageBreakPreview" zoomScale="115" zoomScaleNormal="100" zoomScaleSheetLayoutView="115" workbookViewId="0">
      <selection activeCell="D12" sqref="D12"/>
    </sheetView>
  </sheetViews>
  <sheetFormatPr defaultRowHeight="15" x14ac:dyDescent="0.25"/>
  <cols>
    <col min="1" max="1" width="9.140625" style="30"/>
    <col min="2" max="2" width="34.7109375" customWidth="1"/>
    <col min="3" max="3" width="26.5703125" customWidth="1"/>
    <col min="4" max="4" width="28.7109375" style="11" customWidth="1"/>
  </cols>
  <sheetData>
    <row r="1" spans="1:4" x14ac:dyDescent="0.25">
      <c r="D1" s="8"/>
    </row>
    <row r="2" spans="1:4" x14ac:dyDescent="0.25">
      <c r="D2" s="8" t="s">
        <v>48</v>
      </c>
    </row>
    <row r="3" spans="1:4" x14ac:dyDescent="0.25">
      <c r="D3" s="9" t="s">
        <v>222</v>
      </c>
    </row>
    <row r="4" spans="1:4" x14ac:dyDescent="0.25">
      <c r="D4" s="10"/>
    </row>
    <row r="5" spans="1:4" x14ac:dyDescent="0.25">
      <c r="D5" s="10"/>
    </row>
    <row r="6" spans="1:4" x14ac:dyDescent="0.25">
      <c r="B6" s="46" t="s">
        <v>221</v>
      </c>
      <c r="D6" s="10"/>
    </row>
    <row r="7" spans="1:4" ht="15.75" thickBot="1" x14ac:dyDescent="0.3"/>
    <row r="8" spans="1:4" ht="38.25" customHeight="1" thickBot="1" x14ac:dyDescent="0.3">
      <c r="A8" s="41"/>
      <c r="B8" s="54" t="s">
        <v>0</v>
      </c>
      <c r="C8" s="55"/>
      <c r="D8" s="56"/>
    </row>
    <row r="9" spans="1:4" ht="15.75" thickBot="1" x14ac:dyDescent="0.3">
      <c r="A9" s="24" t="s">
        <v>1</v>
      </c>
      <c r="B9" s="1" t="s">
        <v>2</v>
      </c>
      <c r="C9" s="1" t="s">
        <v>3</v>
      </c>
      <c r="D9" s="12" t="s">
        <v>4</v>
      </c>
    </row>
    <row r="10" spans="1:4" ht="25.5" customHeight="1" thickBot="1" x14ac:dyDescent="0.3">
      <c r="A10" s="24"/>
      <c r="B10" s="54" t="s">
        <v>5</v>
      </c>
      <c r="C10" s="55"/>
      <c r="D10" s="56"/>
    </row>
    <row r="11" spans="1:4" ht="25.5" customHeight="1" thickBot="1" x14ac:dyDescent="0.3">
      <c r="A11" s="18" t="s">
        <v>6</v>
      </c>
      <c r="B11" s="2" t="s">
        <v>7</v>
      </c>
      <c r="C11" s="52" t="s">
        <v>8</v>
      </c>
      <c r="D11" s="13">
        <v>9514263487.8700008</v>
      </c>
    </row>
    <row r="12" spans="1:4" ht="27.75" customHeight="1" thickBot="1" x14ac:dyDescent="0.3">
      <c r="A12" s="18" t="s">
        <v>13</v>
      </c>
      <c r="B12" s="2" t="s">
        <v>9</v>
      </c>
      <c r="C12" s="53"/>
      <c r="D12" s="13">
        <v>144857516.56999999</v>
      </c>
    </row>
    <row r="13" spans="1:4" ht="15.75" thickBot="1" x14ac:dyDescent="0.3">
      <c r="A13" s="24"/>
      <c r="B13" s="4" t="s">
        <v>10</v>
      </c>
      <c r="C13" s="5"/>
      <c r="D13" s="15">
        <f>+D12+D11</f>
        <v>9659121004.4400005</v>
      </c>
    </row>
    <row r="14" spans="1:4" ht="25.5" customHeight="1" thickBot="1" x14ac:dyDescent="0.3">
      <c r="A14" s="19"/>
      <c r="B14" s="54" t="s">
        <v>11</v>
      </c>
      <c r="C14" s="55"/>
      <c r="D14" s="56"/>
    </row>
    <row r="15" spans="1:4" ht="25.5" customHeight="1" thickBot="1" x14ac:dyDescent="0.3">
      <c r="A15" s="18" t="s">
        <v>6</v>
      </c>
      <c r="B15" s="2" t="s">
        <v>12</v>
      </c>
      <c r="C15" s="52" t="s">
        <v>15</v>
      </c>
      <c r="D15" s="13">
        <v>2170824689.7199998</v>
      </c>
    </row>
    <row r="16" spans="1:4" ht="33" customHeight="1" thickBot="1" x14ac:dyDescent="0.3">
      <c r="A16" s="18" t="s">
        <v>13</v>
      </c>
      <c r="B16" s="2" t="s">
        <v>14</v>
      </c>
      <c r="C16" s="53"/>
      <c r="D16" s="13">
        <v>63746781.07</v>
      </c>
    </row>
    <row r="17" spans="1:4" ht="15.75" thickBot="1" x14ac:dyDescent="0.3">
      <c r="A17" s="18"/>
      <c r="B17" s="4" t="s">
        <v>10</v>
      </c>
      <c r="C17" s="3"/>
      <c r="D17" s="14">
        <f>+D16+D15</f>
        <v>2234571470.79</v>
      </c>
    </row>
    <row r="18" spans="1:4" ht="25.5" customHeight="1" thickBot="1" x14ac:dyDescent="0.3">
      <c r="A18" s="18"/>
      <c r="B18" s="54" t="s">
        <v>16</v>
      </c>
      <c r="C18" s="55"/>
      <c r="D18" s="56"/>
    </row>
    <row r="19" spans="1:4" ht="27" customHeight="1" thickBot="1" x14ac:dyDescent="0.3">
      <c r="A19" s="18" t="s">
        <v>6</v>
      </c>
      <c r="B19" s="2" t="s">
        <v>12</v>
      </c>
      <c r="C19" s="52" t="s">
        <v>17</v>
      </c>
      <c r="D19" s="13">
        <v>1570747100.4300001</v>
      </c>
    </row>
    <row r="20" spans="1:4" ht="39" customHeight="1" thickBot="1" x14ac:dyDescent="0.3">
      <c r="A20" s="18" t="s">
        <v>13</v>
      </c>
      <c r="B20" s="2" t="s">
        <v>18</v>
      </c>
      <c r="C20" s="53"/>
      <c r="D20" s="13">
        <v>79543430.359999999</v>
      </c>
    </row>
    <row r="21" spans="1:4" ht="15.75" thickBot="1" x14ac:dyDescent="0.3">
      <c r="A21" s="18"/>
      <c r="B21" s="4" t="s">
        <v>10</v>
      </c>
      <c r="C21" s="3"/>
      <c r="D21" s="14">
        <f>+D20+D19</f>
        <v>1650290530.79</v>
      </c>
    </row>
    <row r="22" spans="1:4" ht="25.5" customHeight="1" thickBot="1" x14ac:dyDescent="0.3">
      <c r="A22" s="42"/>
      <c r="B22" s="54" t="s">
        <v>19</v>
      </c>
      <c r="C22" s="55"/>
      <c r="D22" s="56"/>
    </row>
    <row r="23" spans="1:4" ht="30.75" customHeight="1" thickBot="1" x14ac:dyDescent="0.3">
      <c r="A23" s="18" t="s">
        <v>6</v>
      </c>
      <c r="B23" s="2" t="s">
        <v>20</v>
      </c>
      <c r="C23" s="52" t="s">
        <v>21</v>
      </c>
      <c r="D23" s="13">
        <v>3330935482.1100001</v>
      </c>
    </row>
    <row r="24" spans="1:4" ht="26.25" customHeight="1" thickBot="1" x14ac:dyDescent="0.3">
      <c r="A24" s="18" t="s">
        <v>13</v>
      </c>
      <c r="B24" s="2" t="s">
        <v>22</v>
      </c>
      <c r="C24" s="53"/>
      <c r="D24" s="13">
        <v>6248488.6200000001</v>
      </c>
    </row>
    <row r="25" spans="1:4" ht="15.75" thickBot="1" x14ac:dyDescent="0.3">
      <c r="A25" s="18"/>
      <c r="B25" s="4" t="s">
        <v>10</v>
      </c>
      <c r="C25" s="3"/>
      <c r="D25" s="14">
        <f>+D24+D23</f>
        <v>3337183970.73</v>
      </c>
    </row>
    <row r="26" spans="1:4" ht="25.5" customHeight="1" thickBot="1" x14ac:dyDescent="0.3">
      <c r="A26" s="18"/>
      <c r="B26" s="54" t="s">
        <v>23</v>
      </c>
      <c r="C26" s="55"/>
      <c r="D26" s="56"/>
    </row>
    <row r="27" spans="1:4" ht="21.75" customHeight="1" thickBot="1" x14ac:dyDescent="0.3">
      <c r="A27" s="18" t="s">
        <v>6</v>
      </c>
      <c r="B27" s="2" t="s">
        <v>12</v>
      </c>
      <c r="C27" s="52" t="s">
        <v>24</v>
      </c>
      <c r="D27" s="13">
        <v>593895364.86000001</v>
      </c>
    </row>
    <row r="28" spans="1:4" ht="28.5" customHeight="1" thickBot="1" x14ac:dyDescent="0.3">
      <c r="A28" s="18" t="s">
        <v>13</v>
      </c>
      <c r="B28" s="2" t="s">
        <v>14</v>
      </c>
      <c r="C28" s="53"/>
      <c r="D28" s="13">
        <v>63220832.369999997</v>
      </c>
    </row>
    <row r="29" spans="1:4" ht="15.75" thickBot="1" x14ac:dyDescent="0.3">
      <c r="A29" s="18"/>
      <c r="B29" s="4" t="s">
        <v>10</v>
      </c>
      <c r="C29" s="3"/>
      <c r="D29" s="14">
        <f>+D28+D27</f>
        <v>657116197.23000002</v>
      </c>
    </row>
    <row r="30" spans="1:4" ht="25.5" customHeight="1" thickBot="1" x14ac:dyDescent="0.3">
      <c r="A30" s="18"/>
      <c r="B30" s="54" t="s">
        <v>25</v>
      </c>
      <c r="C30" s="55"/>
      <c r="D30" s="56"/>
    </row>
    <row r="31" spans="1:4" ht="23.25" customHeight="1" thickBot="1" x14ac:dyDescent="0.3">
      <c r="A31" s="18" t="s">
        <v>6</v>
      </c>
      <c r="B31" s="2" t="s">
        <v>12</v>
      </c>
      <c r="C31" s="52" t="s">
        <v>26</v>
      </c>
      <c r="D31" s="13">
        <v>4036266691.3200002</v>
      </c>
    </row>
    <row r="32" spans="1:4" ht="30.75" customHeight="1" thickBot="1" x14ac:dyDescent="0.3">
      <c r="A32" s="18" t="s">
        <v>13</v>
      </c>
      <c r="B32" s="2" t="s">
        <v>27</v>
      </c>
      <c r="C32" s="53"/>
      <c r="D32" s="13">
        <v>62445124.57</v>
      </c>
    </row>
    <row r="33" spans="1:4" ht="15.75" thickBot="1" x14ac:dyDescent="0.3">
      <c r="A33" s="18"/>
      <c r="B33" s="4" t="s">
        <v>10</v>
      </c>
      <c r="C33" s="3"/>
      <c r="D33" s="14">
        <f>+D32+D31</f>
        <v>4098711815.8900003</v>
      </c>
    </row>
    <row r="34" spans="1:4" ht="25.5" customHeight="1" thickBot="1" x14ac:dyDescent="0.3">
      <c r="A34" s="18"/>
      <c r="B34" s="54" t="s">
        <v>28</v>
      </c>
      <c r="C34" s="55"/>
      <c r="D34" s="56"/>
    </row>
    <row r="35" spans="1:4" ht="20.25" customHeight="1" thickBot="1" x14ac:dyDescent="0.3">
      <c r="A35" s="18" t="s">
        <v>6</v>
      </c>
      <c r="B35" s="2" t="s">
        <v>12</v>
      </c>
      <c r="C35" s="52" t="s">
        <v>29</v>
      </c>
      <c r="D35" s="13">
        <v>1350661588.97</v>
      </c>
    </row>
    <row r="36" spans="1:4" ht="35.25" customHeight="1" thickBot="1" x14ac:dyDescent="0.3">
      <c r="A36" s="18" t="s">
        <v>13</v>
      </c>
      <c r="B36" s="2" t="s">
        <v>30</v>
      </c>
      <c r="C36" s="53"/>
      <c r="D36" s="13">
        <v>95733169.879999995</v>
      </c>
    </row>
    <row r="37" spans="1:4" ht="15.75" thickBot="1" x14ac:dyDescent="0.3">
      <c r="A37" s="26"/>
      <c r="B37" s="4" t="s">
        <v>10</v>
      </c>
      <c r="C37" s="3"/>
      <c r="D37" s="14">
        <f>+D36+D35</f>
        <v>1446394758.8499999</v>
      </c>
    </row>
    <row r="38" spans="1:4" ht="25.5" customHeight="1" thickBot="1" x14ac:dyDescent="0.3">
      <c r="A38" s="26"/>
      <c r="B38" s="54" t="s">
        <v>31</v>
      </c>
      <c r="C38" s="55"/>
      <c r="D38" s="56"/>
    </row>
    <row r="39" spans="1:4" ht="33" customHeight="1" thickBot="1" x14ac:dyDescent="0.3">
      <c r="A39" s="18" t="s">
        <v>6</v>
      </c>
      <c r="B39" s="2" t="s">
        <v>12</v>
      </c>
      <c r="C39" s="16" t="s">
        <v>50</v>
      </c>
      <c r="D39" s="13">
        <v>1515700985.47</v>
      </c>
    </row>
    <row r="40" spans="1:4" ht="15.75" thickBot="1" x14ac:dyDescent="0.3">
      <c r="A40" s="18"/>
      <c r="B40" s="4" t="s">
        <v>10</v>
      </c>
      <c r="C40" s="3"/>
      <c r="D40" s="14">
        <f>+D39</f>
        <v>1515700985.47</v>
      </c>
    </row>
    <row r="41" spans="1:4" ht="25.5" customHeight="1" thickBot="1" x14ac:dyDescent="0.3">
      <c r="A41" s="18"/>
      <c r="B41" s="54" t="s">
        <v>32</v>
      </c>
      <c r="C41" s="55"/>
      <c r="D41" s="56"/>
    </row>
    <row r="42" spans="1:4" ht="33" customHeight="1" thickBot="1" x14ac:dyDescent="0.3">
      <c r="A42" s="26" t="s">
        <v>6</v>
      </c>
      <c r="B42" s="6" t="s">
        <v>12</v>
      </c>
      <c r="C42" s="20" t="s">
        <v>33</v>
      </c>
      <c r="D42" s="13">
        <v>578814159.52999997</v>
      </c>
    </row>
    <row r="43" spans="1:4" ht="15.75" thickBot="1" x14ac:dyDescent="0.3">
      <c r="A43" s="24"/>
      <c r="B43" s="4" t="s">
        <v>10</v>
      </c>
      <c r="C43" s="5"/>
      <c r="D43" s="14">
        <f>+D42</f>
        <v>578814159.52999997</v>
      </c>
    </row>
    <row r="44" spans="1:4" ht="25.5" customHeight="1" thickBot="1" x14ac:dyDescent="0.3">
      <c r="A44" s="24"/>
      <c r="B44" s="54" t="s">
        <v>34</v>
      </c>
      <c r="C44" s="55"/>
      <c r="D44" s="56"/>
    </row>
    <row r="45" spans="1:4" ht="33.75" customHeight="1" thickBot="1" x14ac:dyDescent="0.3">
      <c r="A45" s="18" t="s">
        <v>6</v>
      </c>
      <c r="B45" s="2" t="s">
        <v>12</v>
      </c>
      <c r="C45" s="20" t="s">
        <v>35</v>
      </c>
      <c r="D45" s="13">
        <v>5903340337.6599998</v>
      </c>
    </row>
    <row r="46" spans="1:4" ht="15.75" thickBot="1" x14ac:dyDescent="0.3">
      <c r="A46" s="18"/>
      <c r="B46" s="4" t="s">
        <v>10</v>
      </c>
      <c r="C46" s="5"/>
      <c r="D46" s="14">
        <f>+D45</f>
        <v>5903340337.6599998</v>
      </c>
    </row>
    <row r="47" spans="1:4" ht="25.5" customHeight="1" thickBot="1" x14ac:dyDescent="0.3">
      <c r="A47" s="19"/>
      <c r="B47" s="54" t="s">
        <v>36</v>
      </c>
      <c r="C47" s="55"/>
      <c r="D47" s="56"/>
    </row>
    <row r="48" spans="1:4" ht="20.25" customHeight="1" thickBot="1" x14ac:dyDescent="0.3">
      <c r="A48" s="18" t="s">
        <v>6</v>
      </c>
      <c r="B48" s="2" t="s">
        <v>12</v>
      </c>
      <c r="C48" s="65" t="s">
        <v>37</v>
      </c>
      <c r="D48" s="13">
        <v>1224404896.5799999</v>
      </c>
    </row>
    <row r="49" spans="1:4" ht="20.25" customHeight="1" thickBot="1" x14ac:dyDescent="0.3">
      <c r="A49" s="18" t="s">
        <v>13</v>
      </c>
      <c r="B49" s="2" t="s">
        <v>38</v>
      </c>
      <c r="C49" s="66"/>
      <c r="D49" s="13">
        <v>63732406.280000001</v>
      </c>
    </row>
    <row r="50" spans="1:4" ht="15.75" thickBot="1" x14ac:dyDescent="0.3">
      <c r="A50" s="18"/>
      <c r="B50" s="4" t="s">
        <v>10</v>
      </c>
      <c r="C50" s="3"/>
      <c r="D50" s="14">
        <f>+D49+D48</f>
        <v>1288137302.8599999</v>
      </c>
    </row>
    <row r="51" spans="1:4" ht="25.5" customHeight="1" thickBot="1" x14ac:dyDescent="0.3">
      <c r="A51" s="18"/>
      <c r="B51" s="54" t="s">
        <v>39</v>
      </c>
      <c r="C51" s="55"/>
      <c r="D51" s="56"/>
    </row>
    <row r="52" spans="1:4" ht="15.75" thickBot="1" x14ac:dyDescent="0.3">
      <c r="A52" s="18" t="s">
        <v>6</v>
      </c>
      <c r="B52" s="2" t="s">
        <v>12</v>
      </c>
      <c r="C52" s="52" t="s">
        <v>40</v>
      </c>
      <c r="D52" s="13">
        <v>5560340026.3500004</v>
      </c>
    </row>
    <row r="53" spans="1:4" ht="39" thickBot="1" x14ac:dyDescent="0.3">
      <c r="A53" s="18" t="s">
        <v>13</v>
      </c>
      <c r="B53" s="2" t="s">
        <v>41</v>
      </c>
      <c r="C53" s="53"/>
      <c r="D53" s="13">
        <v>63901128.770000003</v>
      </c>
    </row>
    <row r="54" spans="1:4" ht="15.75" thickBot="1" x14ac:dyDescent="0.3">
      <c r="A54" s="18"/>
      <c r="B54" s="4" t="s">
        <v>10</v>
      </c>
      <c r="C54" s="3"/>
      <c r="D54" s="14">
        <f>+D53+D52</f>
        <v>5624241155.1200008</v>
      </c>
    </row>
    <row r="55" spans="1:4" ht="25.5" customHeight="1" thickBot="1" x14ac:dyDescent="0.3">
      <c r="A55" s="18"/>
      <c r="B55" s="54" t="s">
        <v>42</v>
      </c>
      <c r="C55" s="55"/>
      <c r="D55" s="56"/>
    </row>
    <row r="56" spans="1:4" ht="39" customHeight="1" thickBot="1" x14ac:dyDescent="0.3">
      <c r="A56" s="18" t="s">
        <v>6</v>
      </c>
      <c r="B56" s="2" t="s">
        <v>12</v>
      </c>
      <c r="C56" s="3" t="s">
        <v>43</v>
      </c>
      <c r="D56" s="13">
        <v>778137564.96000004</v>
      </c>
    </row>
    <row r="57" spans="1:4" ht="15.75" thickBot="1" x14ac:dyDescent="0.3">
      <c r="A57" s="18"/>
      <c r="B57" s="4" t="s">
        <v>10</v>
      </c>
      <c r="C57" s="3"/>
      <c r="D57" s="14">
        <f>+D56</f>
        <v>778137564.96000004</v>
      </c>
    </row>
    <row r="58" spans="1:4" ht="15.75" thickBot="1" x14ac:dyDescent="0.3">
      <c r="A58" s="18"/>
      <c r="B58" s="54" t="s">
        <v>44</v>
      </c>
      <c r="C58" s="55"/>
      <c r="D58" s="56"/>
    </row>
    <row r="59" spans="1:4" ht="33.75" customHeight="1" thickBot="1" x14ac:dyDescent="0.3">
      <c r="A59" s="18" t="s">
        <v>6</v>
      </c>
      <c r="B59" s="2" t="s">
        <v>45</v>
      </c>
      <c r="C59" s="3" t="s">
        <v>51</v>
      </c>
      <c r="D59" s="13">
        <v>10954231062.709999</v>
      </c>
    </row>
    <row r="60" spans="1:4" ht="15.75" thickBot="1" x14ac:dyDescent="0.3">
      <c r="A60" s="18"/>
      <c r="B60" s="4" t="s">
        <v>10</v>
      </c>
      <c r="C60" s="4"/>
      <c r="D60" s="14">
        <f>+D59</f>
        <v>10954231062.709999</v>
      </c>
    </row>
    <row r="61" spans="1:4" ht="27.75" customHeight="1" thickBot="1" x14ac:dyDescent="0.3">
      <c r="A61" s="18"/>
      <c r="B61" s="67" t="s">
        <v>46</v>
      </c>
      <c r="C61" s="68"/>
      <c r="D61" s="14">
        <f>+D60+D57+D54+D50+D46+D43+D40+D37+D33+D29+D25+D21+D17+D13</f>
        <v>49725992317.030006</v>
      </c>
    </row>
    <row r="62" spans="1:4" ht="15.75" thickBot="1" x14ac:dyDescent="0.3"/>
    <row r="63" spans="1:4" ht="25.5" customHeight="1" thickBot="1" x14ac:dyDescent="0.3">
      <c r="A63" s="41"/>
      <c r="B63" s="54" t="s">
        <v>52</v>
      </c>
      <c r="C63" s="55"/>
      <c r="D63" s="56"/>
    </row>
    <row r="64" spans="1:4" ht="29.25" customHeight="1" thickBot="1" x14ac:dyDescent="0.3">
      <c r="A64" s="18" t="s">
        <v>1</v>
      </c>
      <c r="B64" s="2" t="s">
        <v>53</v>
      </c>
      <c r="C64" s="2" t="s">
        <v>3</v>
      </c>
      <c r="D64" s="2" t="s">
        <v>4</v>
      </c>
    </row>
    <row r="65" spans="1:4" ht="32.25" customHeight="1" thickBot="1" x14ac:dyDescent="0.3">
      <c r="A65" s="18" t="s">
        <v>6</v>
      </c>
      <c r="B65" s="2" t="s">
        <v>54</v>
      </c>
      <c r="C65" s="21" t="s">
        <v>55</v>
      </c>
      <c r="D65" s="13">
        <v>764465144.58000004</v>
      </c>
    </row>
    <row r="66" spans="1:4" ht="15.75" thickBot="1" x14ac:dyDescent="0.3">
      <c r="A66" s="18"/>
      <c r="B66" s="4" t="s">
        <v>10</v>
      </c>
      <c r="C66" s="3"/>
      <c r="D66" s="14">
        <f>+D65</f>
        <v>764465144.58000004</v>
      </c>
    </row>
    <row r="67" spans="1:4" x14ac:dyDescent="0.25">
      <c r="A67" s="73"/>
      <c r="B67" s="59"/>
      <c r="C67" s="60"/>
      <c r="D67" s="61"/>
    </row>
    <row r="68" spans="1:4" ht="15.75" thickBot="1" x14ac:dyDescent="0.3">
      <c r="A68" s="74"/>
      <c r="B68" s="62" t="s">
        <v>56</v>
      </c>
      <c r="C68" s="63"/>
      <c r="D68" s="64"/>
    </row>
    <row r="69" spans="1:4" ht="24.75" customHeight="1" thickBot="1" x14ac:dyDescent="0.3">
      <c r="A69" s="18" t="s">
        <v>1</v>
      </c>
      <c r="B69" s="2" t="s">
        <v>53</v>
      </c>
      <c r="C69" s="2" t="s">
        <v>3</v>
      </c>
      <c r="D69" s="2" t="s">
        <v>4</v>
      </c>
    </row>
    <row r="70" spans="1:4" ht="28.5" customHeight="1" thickBot="1" x14ac:dyDescent="0.3">
      <c r="A70" s="18" t="s">
        <v>6</v>
      </c>
      <c r="B70" s="2" t="s">
        <v>57</v>
      </c>
      <c r="C70" s="3" t="s">
        <v>58</v>
      </c>
      <c r="D70" s="13">
        <v>8053268083.9799995</v>
      </c>
    </row>
    <row r="71" spans="1:4" ht="21" customHeight="1" thickBot="1" x14ac:dyDescent="0.3">
      <c r="A71" s="18"/>
      <c r="B71" s="4" t="s">
        <v>10</v>
      </c>
      <c r="C71" s="3"/>
      <c r="D71" s="14">
        <f>+D70</f>
        <v>8053268083.9799995</v>
      </c>
    </row>
    <row r="72" spans="1:4" ht="21.75" customHeight="1" x14ac:dyDescent="0.25">
      <c r="A72" s="73"/>
      <c r="B72" s="59" t="s">
        <v>59</v>
      </c>
      <c r="C72" s="60"/>
      <c r="D72" s="61"/>
    </row>
    <row r="73" spans="1:4" ht="25.5" customHeight="1" thickBot="1" x14ac:dyDescent="0.3">
      <c r="A73" s="74"/>
      <c r="B73" s="62" t="s">
        <v>60</v>
      </c>
      <c r="C73" s="63"/>
      <c r="D73" s="64"/>
    </row>
    <row r="74" spans="1:4" ht="34.5" customHeight="1" thickBot="1" x14ac:dyDescent="0.3">
      <c r="A74" s="24" t="s">
        <v>1</v>
      </c>
      <c r="B74" s="1" t="s">
        <v>2</v>
      </c>
      <c r="C74" s="1" t="s">
        <v>3</v>
      </c>
      <c r="D74" s="1" t="s">
        <v>4</v>
      </c>
    </row>
    <row r="75" spans="1:4" ht="30" customHeight="1" thickBot="1" x14ac:dyDescent="0.3">
      <c r="A75" s="42"/>
      <c r="B75" s="54" t="s">
        <v>61</v>
      </c>
      <c r="C75" s="55"/>
      <c r="D75" s="56"/>
    </row>
    <row r="76" spans="1:4" ht="33" customHeight="1" thickBot="1" x14ac:dyDescent="0.3">
      <c r="A76" s="18"/>
      <c r="B76" s="54" t="s">
        <v>62</v>
      </c>
      <c r="C76" s="55"/>
      <c r="D76" s="56"/>
    </row>
    <row r="77" spans="1:4" ht="27.75" customHeight="1" thickBot="1" x14ac:dyDescent="0.3">
      <c r="A77" s="26" t="s">
        <v>6</v>
      </c>
      <c r="B77" s="32" t="s">
        <v>12</v>
      </c>
      <c r="C77" s="52" t="s">
        <v>63</v>
      </c>
      <c r="D77" s="33">
        <v>1175043810.53</v>
      </c>
    </row>
    <row r="78" spans="1:4" ht="33" customHeight="1" thickBot="1" x14ac:dyDescent="0.3">
      <c r="A78" s="18" t="s">
        <v>13</v>
      </c>
      <c r="B78" s="2" t="s">
        <v>64</v>
      </c>
      <c r="C78" s="53"/>
      <c r="D78" s="13">
        <v>62652524</v>
      </c>
    </row>
    <row r="79" spans="1:4" ht="40.5" customHeight="1" thickBot="1" x14ac:dyDescent="0.3">
      <c r="A79" s="18"/>
      <c r="B79" s="4" t="s">
        <v>10</v>
      </c>
      <c r="C79" s="3"/>
      <c r="D79" s="14">
        <f>+D78+D77</f>
        <v>1237696334.53</v>
      </c>
    </row>
    <row r="80" spans="1:4" ht="15.75" thickBot="1" x14ac:dyDescent="0.3">
      <c r="A80" s="18"/>
      <c r="B80" s="54" t="s">
        <v>65</v>
      </c>
      <c r="C80" s="55"/>
      <c r="D80" s="56"/>
    </row>
    <row r="81" spans="1:4" ht="31.5" customHeight="1" thickBot="1" x14ac:dyDescent="0.3">
      <c r="A81" s="18" t="s">
        <v>6</v>
      </c>
      <c r="B81" s="2" t="s">
        <v>12</v>
      </c>
      <c r="C81" s="3" t="s">
        <v>66</v>
      </c>
      <c r="D81" s="13">
        <v>1167662090.78</v>
      </c>
    </row>
    <row r="82" spans="1:4" ht="27" customHeight="1" thickBot="1" x14ac:dyDescent="0.3">
      <c r="A82" s="18"/>
      <c r="B82" s="4" t="s">
        <v>10</v>
      </c>
      <c r="C82" s="3"/>
      <c r="D82" s="14">
        <f>+D81</f>
        <v>1167662090.78</v>
      </c>
    </row>
    <row r="83" spans="1:4" ht="30.75" customHeight="1" thickBot="1" x14ac:dyDescent="0.3">
      <c r="A83" s="24"/>
      <c r="B83" s="67" t="s">
        <v>67</v>
      </c>
      <c r="C83" s="68"/>
      <c r="D83" s="14">
        <f>+D82+D79</f>
        <v>2405358425.3099999</v>
      </c>
    </row>
    <row r="84" spans="1:4" ht="23.25" customHeight="1" thickBot="1" x14ac:dyDescent="0.3">
      <c r="A84" s="42"/>
      <c r="B84" s="54" t="s">
        <v>68</v>
      </c>
      <c r="C84" s="55"/>
      <c r="D84" s="56"/>
    </row>
    <row r="85" spans="1:4" ht="33.75" customHeight="1" thickBot="1" x14ac:dyDescent="0.3">
      <c r="A85" s="18" t="s">
        <v>6</v>
      </c>
      <c r="B85" s="2" t="s">
        <v>69</v>
      </c>
      <c r="C85" s="71" t="s">
        <v>70</v>
      </c>
      <c r="D85" s="13">
        <v>2285172390.6199999</v>
      </c>
    </row>
    <row r="86" spans="1:4" ht="30.75" customHeight="1" thickBot="1" x14ac:dyDescent="0.3">
      <c r="A86" s="18" t="s">
        <v>13</v>
      </c>
      <c r="B86" s="2" t="s">
        <v>71</v>
      </c>
      <c r="C86" s="72"/>
      <c r="D86" s="13">
        <v>65678542.479999997</v>
      </c>
    </row>
    <row r="87" spans="1:4" ht="26.25" customHeight="1" thickBot="1" x14ac:dyDescent="0.3">
      <c r="A87" s="18"/>
      <c r="B87" s="4" t="s">
        <v>10</v>
      </c>
      <c r="C87" s="3"/>
      <c r="D87" s="34">
        <f>+D86+D85</f>
        <v>2350850933.0999999</v>
      </c>
    </row>
    <row r="88" spans="1:4" ht="23.25" customHeight="1" thickBot="1" x14ac:dyDescent="0.3">
      <c r="A88" s="18" t="s">
        <v>72</v>
      </c>
      <c r="B88" s="2" t="s">
        <v>73</v>
      </c>
      <c r="C88" s="3" t="s">
        <v>74</v>
      </c>
      <c r="D88" s="13">
        <v>2902260105.8699999</v>
      </c>
    </row>
    <row r="89" spans="1:4" ht="25.5" customHeight="1" thickBot="1" x14ac:dyDescent="0.3">
      <c r="A89" s="18"/>
      <c r="B89" s="4" t="s">
        <v>10</v>
      </c>
      <c r="C89" s="3"/>
      <c r="D89" s="14">
        <f>+D88</f>
        <v>2902260105.8699999</v>
      </c>
    </row>
    <row r="90" spans="1:4" ht="32.25" customHeight="1" thickBot="1" x14ac:dyDescent="0.3">
      <c r="A90" s="18" t="s">
        <v>75</v>
      </c>
      <c r="B90" s="2" t="s">
        <v>76</v>
      </c>
      <c r="C90" s="2" t="s">
        <v>77</v>
      </c>
      <c r="D90" s="13">
        <v>1047596792.36</v>
      </c>
    </row>
    <row r="91" spans="1:4" ht="37.5" customHeight="1" thickBot="1" x14ac:dyDescent="0.3">
      <c r="A91" s="18"/>
      <c r="B91" s="4" t="s">
        <v>10</v>
      </c>
      <c r="C91" s="3"/>
      <c r="D91" s="35">
        <f>+D90</f>
        <v>1047596792.36</v>
      </c>
    </row>
    <row r="92" spans="1:4" ht="23.25" customHeight="1" thickBot="1" x14ac:dyDescent="0.3">
      <c r="A92" s="18" t="s">
        <v>78</v>
      </c>
      <c r="B92" s="2" t="s">
        <v>79</v>
      </c>
      <c r="C92" s="2" t="s">
        <v>80</v>
      </c>
      <c r="D92" s="13">
        <v>66984924.799999997</v>
      </c>
    </row>
    <row r="93" spans="1:4" ht="25.5" customHeight="1" thickBot="1" x14ac:dyDescent="0.3">
      <c r="A93" s="24"/>
      <c r="B93" s="2" t="s">
        <v>10</v>
      </c>
      <c r="C93" s="3"/>
      <c r="D93" s="35">
        <f>+D92</f>
        <v>66984924.799999997</v>
      </c>
    </row>
    <row r="94" spans="1:4" ht="38.25" customHeight="1" thickBot="1" x14ac:dyDescent="0.3">
      <c r="A94" s="18" t="s">
        <v>81</v>
      </c>
      <c r="B94" s="2" t="s">
        <v>82</v>
      </c>
      <c r="C94" s="2" t="s">
        <v>83</v>
      </c>
      <c r="D94" s="13">
        <v>325203652.17000002</v>
      </c>
    </row>
    <row r="95" spans="1:4" ht="39" customHeight="1" thickBot="1" x14ac:dyDescent="0.3">
      <c r="A95" s="18"/>
      <c r="B95" s="4" t="s">
        <v>10</v>
      </c>
      <c r="C95" s="3"/>
      <c r="D95" s="35">
        <f>+D94</f>
        <v>325203652.17000002</v>
      </c>
    </row>
    <row r="96" spans="1:4" ht="23.25" customHeight="1" thickBot="1" x14ac:dyDescent="0.3">
      <c r="A96" s="18" t="s">
        <v>84</v>
      </c>
      <c r="B96" s="2" t="s">
        <v>85</v>
      </c>
      <c r="C96" s="2" t="s">
        <v>86</v>
      </c>
      <c r="D96" s="13">
        <v>66421405.590000004</v>
      </c>
    </row>
    <row r="97" spans="1:4" ht="25.5" customHeight="1" thickBot="1" x14ac:dyDescent="0.3">
      <c r="A97" s="18"/>
      <c r="B97" s="4" t="s">
        <v>10</v>
      </c>
      <c r="C97" s="3"/>
      <c r="D97" s="35">
        <f>+D96</f>
        <v>66421405.590000004</v>
      </c>
    </row>
    <row r="98" spans="1:4" ht="27.75" customHeight="1" thickBot="1" x14ac:dyDescent="0.3">
      <c r="A98" s="18" t="s">
        <v>87</v>
      </c>
      <c r="B98" s="2" t="s">
        <v>88</v>
      </c>
      <c r="C98" s="3" t="s">
        <v>89</v>
      </c>
      <c r="D98" s="13">
        <v>7223954185.2299995</v>
      </c>
    </row>
    <row r="99" spans="1:4" ht="32.25" customHeight="1" thickBot="1" x14ac:dyDescent="0.3">
      <c r="A99" s="18"/>
      <c r="B99" s="4" t="s">
        <v>10</v>
      </c>
      <c r="C99" s="5"/>
      <c r="D99" s="35">
        <f>+D98</f>
        <v>7223954185.2299995</v>
      </c>
    </row>
    <row r="100" spans="1:4" ht="34.5" customHeight="1" thickBot="1" x14ac:dyDescent="0.3">
      <c r="A100" s="24"/>
      <c r="B100" s="67" t="s">
        <v>90</v>
      </c>
      <c r="C100" s="68"/>
      <c r="D100" s="34">
        <f>+D99+D97+D95+D93+D91+D89+D87</f>
        <v>13983271999.120001</v>
      </c>
    </row>
    <row r="101" spans="1:4" ht="25.5" customHeight="1" thickBot="1" x14ac:dyDescent="0.3">
      <c r="A101" s="45"/>
      <c r="B101" s="54" t="s">
        <v>91</v>
      </c>
      <c r="C101" s="55"/>
      <c r="D101" s="56"/>
    </row>
    <row r="102" spans="1:4" ht="44.25" customHeight="1" thickBot="1" x14ac:dyDescent="0.3">
      <c r="A102" s="18" t="s">
        <v>6</v>
      </c>
      <c r="B102" s="2" t="s">
        <v>73</v>
      </c>
      <c r="C102" s="2" t="s">
        <v>92</v>
      </c>
      <c r="D102" s="13">
        <v>11764498302.57</v>
      </c>
    </row>
    <row r="103" spans="1:4" ht="15.75" thickBot="1" x14ac:dyDescent="0.3">
      <c r="A103" s="18"/>
      <c r="B103" s="4" t="s">
        <v>10</v>
      </c>
      <c r="C103" s="2"/>
      <c r="D103" s="35">
        <f>+D102</f>
        <v>11764498302.57</v>
      </c>
    </row>
    <row r="104" spans="1:4" ht="25.5" customHeight="1" thickBot="1" x14ac:dyDescent="0.3">
      <c r="A104" s="18" t="s">
        <v>13</v>
      </c>
      <c r="B104" s="2" t="s">
        <v>93</v>
      </c>
      <c r="C104" s="2" t="s">
        <v>94</v>
      </c>
      <c r="D104" s="13">
        <v>2838074860.4099998</v>
      </c>
    </row>
    <row r="105" spans="1:4" ht="33" customHeight="1" thickBot="1" x14ac:dyDescent="0.3">
      <c r="A105" s="18"/>
      <c r="B105" s="4" t="s">
        <v>10</v>
      </c>
      <c r="C105" s="3"/>
      <c r="D105" s="35">
        <f>+D104</f>
        <v>2838074860.4099998</v>
      </c>
    </row>
    <row r="106" spans="1:4" ht="26.25" thickBot="1" x14ac:dyDescent="0.3">
      <c r="A106" s="18" t="s">
        <v>72</v>
      </c>
      <c r="B106" s="2" t="s">
        <v>95</v>
      </c>
      <c r="C106" s="71" t="s">
        <v>96</v>
      </c>
      <c r="D106" s="13">
        <v>792355110.88999999</v>
      </c>
    </row>
    <row r="107" spans="1:4" ht="25.5" customHeight="1" thickBot="1" x14ac:dyDescent="0.3">
      <c r="A107" s="18" t="s">
        <v>75</v>
      </c>
      <c r="B107" s="2" t="s">
        <v>97</v>
      </c>
      <c r="C107" s="72"/>
      <c r="D107" s="13">
        <v>71734953.319999993</v>
      </c>
    </row>
    <row r="108" spans="1:4" ht="33.75" customHeight="1" thickBot="1" x14ac:dyDescent="0.3">
      <c r="A108" s="18"/>
      <c r="B108" s="4" t="s">
        <v>10</v>
      </c>
      <c r="C108" s="3"/>
      <c r="D108" s="35">
        <f>+D107+D106</f>
        <v>864090064.21000004</v>
      </c>
    </row>
    <row r="109" spans="1:4" ht="26.25" customHeight="1" thickBot="1" x14ac:dyDescent="0.3">
      <c r="A109" s="24"/>
      <c r="B109" s="67" t="s">
        <v>98</v>
      </c>
      <c r="C109" s="68"/>
      <c r="D109" s="35">
        <f>+D108+D105+D103</f>
        <v>15466663227.189999</v>
      </c>
    </row>
    <row r="110" spans="1:4" ht="25.5" customHeight="1" thickBot="1" x14ac:dyDescent="0.3">
      <c r="A110" s="42"/>
      <c r="B110" s="54" t="s">
        <v>99</v>
      </c>
      <c r="C110" s="55"/>
      <c r="D110" s="56"/>
    </row>
    <row r="111" spans="1:4" ht="20.25" customHeight="1" thickBot="1" x14ac:dyDescent="0.3">
      <c r="A111" s="18" t="s">
        <v>6</v>
      </c>
      <c r="B111" s="2" t="s">
        <v>73</v>
      </c>
      <c r="C111" s="3" t="s">
        <v>100</v>
      </c>
      <c r="D111" s="13">
        <v>3968206175.73</v>
      </c>
    </row>
    <row r="112" spans="1:4" ht="20.25" customHeight="1" thickBot="1" x14ac:dyDescent="0.3">
      <c r="A112" s="18"/>
      <c r="B112" s="4" t="s">
        <v>10</v>
      </c>
      <c r="C112" s="3"/>
      <c r="D112" s="35">
        <f>+D111</f>
        <v>3968206175.73</v>
      </c>
    </row>
    <row r="113" spans="1:4" ht="27" customHeight="1" thickBot="1" x14ac:dyDescent="0.3">
      <c r="A113" s="17" t="s">
        <v>13</v>
      </c>
      <c r="B113" s="31" t="s">
        <v>101</v>
      </c>
      <c r="C113" s="27" t="s">
        <v>204</v>
      </c>
      <c r="D113" s="13">
        <v>1758314980.6300001</v>
      </c>
    </row>
    <row r="114" spans="1:4" ht="20.25" customHeight="1" thickBot="1" x14ac:dyDescent="0.3">
      <c r="A114" s="18"/>
      <c r="B114" s="4" t="s">
        <v>10</v>
      </c>
      <c r="C114" s="3"/>
      <c r="D114" s="35">
        <f>+D113</f>
        <v>1758314980.6300001</v>
      </c>
    </row>
    <row r="115" spans="1:4" ht="26.25" thickBot="1" x14ac:dyDescent="0.3">
      <c r="A115" s="18">
        <v>3</v>
      </c>
      <c r="B115" s="2" t="s">
        <v>102</v>
      </c>
      <c r="C115" s="3" t="s">
        <v>103</v>
      </c>
      <c r="D115" s="13">
        <v>1128004316.5999999</v>
      </c>
    </row>
    <row r="116" spans="1:4" ht="15.75" thickBot="1" x14ac:dyDescent="0.3">
      <c r="A116" s="18"/>
      <c r="B116" s="4" t="s">
        <v>10</v>
      </c>
      <c r="C116" s="3"/>
      <c r="D116" s="35">
        <v>1128004316.5999999</v>
      </c>
    </row>
    <row r="117" spans="1:4" ht="25.5" customHeight="1" thickBot="1" x14ac:dyDescent="0.3">
      <c r="A117" s="19"/>
      <c r="B117" s="67" t="s">
        <v>104</v>
      </c>
      <c r="C117" s="68"/>
      <c r="D117" s="34">
        <f>+D116+D114+D112</f>
        <v>6854525472.96</v>
      </c>
    </row>
    <row r="118" spans="1:4" ht="23.25" customHeight="1" thickBot="1" x14ac:dyDescent="0.3">
      <c r="A118" s="43"/>
      <c r="B118" s="62" t="s">
        <v>105</v>
      </c>
      <c r="C118" s="63"/>
      <c r="D118" s="64"/>
    </row>
    <row r="119" spans="1:4" ht="15.75" thickBot="1" x14ac:dyDescent="0.3">
      <c r="A119" s="18" t="s">
        <v>6</v>
      </c>
      <c r="B119" s="2" t="s">
        <v>73</v>
      </c>
      <c r="C119" s="71" t="s">
        <v>106</v>
      </c>
      <c r="D119" s="13">
        <v>4734354987.3999996</v>
      </c>
    </row>
    <row r="120" spans="1:4" ht="33.75" customHeight="1" thickBot="1" x14ac:dyDescent="0.3">
      <c r="A120" s="18" t="s">
        <v>13</v>
      </c>
      <c r="B120" s="2" t="s">
        <v>107</v>
      </c>
      <c r="C120" s="77"/>
      <c r="D120" s="13">
        <v>727706522.21000004</v>
      </c>
    </row>
    <row r="121" spans="1:4" ht="15.75" thickBot="1" x14ac:dyDescent="0.3">
      <c r="A121" s="18" t="s">
        <v>72</v>
      </c>
      <c r="B121" s="2" t="s">
        <v>108</v>
      </c>
      <c r="C121" s="72"/>
      <c r="D121" s="13">
        <v>74139613.709999993</v>
      </c>
    </row>
    <row r="122" spans="1:4" ht="27.75" customHeight="1" thickBot="1" x14ac:dyDescent="0.3">
      <c r="A122" s="18"/>
      <c r="B122" s="4" t="s">
        <v>10</v>
      </c>
      <c r="C122" s="2"/>
      <c r="D122" s="34">
        <f>+D121+D120+D119</f>
        <v>5536201123.3199997</v>
      </c>
    </row>
    <row r="123" spans="1:4" x14ac:dyDescent="0.25">
      <c r="A123" s="52" t="s">
        <v>75</v>
      </c>
      <c r="B123" s="71" t="s">
        <v>109</v>
      </c>
      <c r="C123" s="71" t="s">
        <v>110</v>
      </c>
      <c r="D123" s="75">
        <v>316631011.88</v>
      </c>
    </row>
    <row r="124" spans="1:4" ht="15.75" thickBot="1" x14ac:dyDescent="0.3">
      <c r="A124" s="53"/>
      <c r="B124" s="72"/>
      <c r="C124" s="72"/>
      <c r="D124" s="76"/>
    </row>
    <row r="125" spans="1:4" ht="15.75" thickBot="1" x14ac:dyDescent="0.3">
      <c r="A125" s="18"/>
      <c r="B125" s="4" t="s">
        <v>10</v>
      </c>
      <c r="C125" s="3"/>
      <c r="D125" s="35">
        <v>316631011.88</v>
      </c>
    </row>
    <row r="126" spans="1:4" ht="26.25" thickBot="1" x14ac:dyDescent="0.3">
      <c r="A126" s="18" t="s">
        <v>78</v>
      </c>
      <c r="B126" s="2" t="s">
        <v>111</v>
      </c>
      <c r="C126" s="71" t="s">
        <v>112</v>
      </c>
      <c r="D126" s="13">
        <v>1205248421.24</v>
      </c>
    </row>
    <row r="127" spans="1:4" ht="15.75" thickBot="1" x14ac:dyDescent="0.3">
      <c r="A127" s="18" t="s">
        <v>81</v>
      </c>
      <c r="B127" s="2" t="s">
        <v>113</v>
      </c>
      <c r="C127" s="72"/>
      <c r="D127" s="37">
        <v>64787229.829999998</v>
      </c>
    </row>
    <row r="128" spans="1:4" ht="15.75" thickBot="1" x14ac:dyDescent="0.3">
      <c r="A128" s="18"/>
      <c r="B128" s="4" t="s">
        <v>10</v>
      </c>
      <c r="C128" s="3"/>
      <c r="D128" s="36">
        <f>+D127+D126</f>
        <v>1270035651.0699999</v>
      </c>
    </row>
    <row r="129" spans="1:4" ht="26.25" thickBot="1" x14ac:dyDescent="0.3">
      <c r="A129" s="18" t="s">
        <v>84</v>
      </c>
      <c r="B129" s="2" t="s">
        <v>114</v>
      </c>
      <c r="C129" s="69" t="s">
        <v>115</v>
      </c>
      <c r="D129" s="13">
        <v>514979974.86000001</v>
      </c>
    </row>
    <row r="130" spans="1:4" ht="15.75" thickBot="1" x14ac:dyDescent="0.3">
      <c r="A130" s="18" t="s">
        <v>87</v>
      </c>
      <c r="B130" s="2" t="s">
        <v>116</v>
      </c>
      <c r="C130" s="70"/>
      <c r="D130" s="13">
        <v>67265682.689999998</v>
      </c>
    </row>
    <row r="131" spans="1:4" ht="15.75" thickBot="1" x14ac:dyDescent="0.3">
      <c r="A131" s="18"/>
      <c r="B131" s="4" t="s">
        <v>10</v>
      </c>
      <c r="C131" s="3"/>
      <c r="D131" s="35">
        <f>+D130+D129</f>
        <v>582245657.54999995</v>
      </c>
    </row>
    <row r="132" spans="1:4" ht="26.25" thickBot="1" x14ac:dyDescent="0.3">
      <c r="A132" s="18" t="s">
        <v>117</v>
      </c>
      <c r="B132" s="2" t="s">
        <v>118</v>
      </c>
      <c r="C132" s="3" t="s">
        <v>119</v>
      </c>
      <c r="D132" s="13">
        <v>9403542280.7399998</v>
      </c>
    </row>
    <row r="133" spans="1:4" ht="15.75" thickBot="1" x14ac:dyDescent="0.3">
      <c r="A133" s="18"/>
      <c r="B133" s="4" t="s">
        <v>10</v>
      </c>
      <c r="C133" s="3"/>
      <c r="D133" s="35">
        <f>+D132</f>
        <v>9403542280.7399998</v>
      </c>
    </row>
    <row r="134" spans="1:4" ht="26.25" customHeight="1" thickBot="1" x14ac:dyDescent="0.3">
      <c r="A134" s="19"/>
      <c r="B134" s="67" t="s">
        <v>120</v>
      </c>
      <c r="C134" s="68"/>
      <c r="D134" s="34">
        <f>+D133+D131+D128+D125+D122</f>
        <v>17108655724.559998</v>
      </c>
    </row>
    <row r="135" spans="1:4" ht="28.5" customHeight="1" thickBot="1" x14ac:dyDescent="0.3">
      <c r="A135" s="42"/>
      <c r="B135" s="54" t="s">
        <v>121</v>
      </c>
      <c r="C135" s="55"/>
      <c r="D135" s="56"/>
    </row>
    <row r="136" spans="1:4" ht="22.5" customHeight="1" thickBot="1" x14ac:dyDescent="0.3">
      <c r="A136" s="18" t="s">
        <v>6</v>
      </c>
      <c r="B136" s="2" t="s">
        <v>73</v>
      </c>
      <c r="C136" s="71" t="s">
        <v>122</v>
      </c>
      <c r="D136" s="13">
        <v>3463544565.1900001</v>
      </c>
    </row>
    <row r="137" spans="1:4" ht="15.75" thickBot="1" x14ac:dyDescent="0.3">
      <c r="A137" s="18"/>
      <c r="B137" s="16" t="s">
        <v>123</v>
      </c>
      <c r="C137" s="72"/>
      <c r="D137" s="13">
        <v>27418884.890000001</v>
      </c>
    </row>
    <row r="138" spans="1:4" ht="15.75" thickBot="1" x14ac:dyDescent="0.3">
      <c r="A138" s="26"/>
      <c r="B138" s="49" t="s">
        <v>10</v>
      </c>
      <c r="C138" s="50"/>
      <c r="D138" s="51">
        <f>+D137+D136</f>
        <v>3490963450.0799999</v>
      </c>
    </row>
    <row r="139" spans="1:4" ht="26.25" thickBot="1" x14ac:dyDescent="0.3">
      <c r="A139" s="44" t="s">
        <v>13</v>
      </c>
      <c r="B139" s="6" t="s">
        <v>124</v>
      </c>
      <c r="C139" s="92" t="s">
        <v>125</v>
      </c>
      <c r="D139" s="48">
        <v>3264197445.7600002</v>
      </c>
    </row>
    <row r="140" spans="1:4" ht="15.75" thickBot="1" x14ac:dyDescent="0.3">
      <c r="A140" s="47" t="s">
        <v>72</v>
      </c>
      <c r="B140" s="6" t="s">
        <v>116</v>
      </c>
      <c r="C140" s="93"/>
      <c r="D140" s="48">
        <v>61943433.810000002</v>
      </c>
    </row>
    <row r="141" spans="1:4" ht="15.75" thickBot="1" x14ac:dyDescent="0.3">
      <c r="A141" s="18"/>
      <c r="B141" s="4" t="s">
        <v>10</v>
      </c>
      <c r="C141" s="3"/>
      <c r="D141" s="34">
        <f>+D140+D139</f>
        <v>3326140879.5700002</v>
      </c>
    </row>
    <row r="142" spans="1:4" ht="26.25" thickBot="1" x14ac:dyDescent="0.3">
      <c r="A142" s="18" t="s">
        <v>75</v>
      </c>
      <c r="B142" s="2" t="s">
        <v>126</v>
      </c>
      <c r="C142" s="69" t="s">
        <v>127</v>
      </c>
      <c r="D142" s="13">
        <v>137151081.19</v>
      </c>
    </row>
    <row r="143" spans="1:4" ht="15.75" thickBot="1" x14ac:dyDescent="0.3">
      <c r="A143" s="18" t="s">
        <v>78</v>
      </c>
      <c r="B143" s="2" t="s">
        <v>116</v>
      </c>
      <c r="C143" s="70"/>
      <c r="D143" s="13">
        <v>59004311.890000001</v>
      </c>
    </row>
    <row r="144" spans="1:4" ht="15.75" thickBot="1" x14ac:dyDescent="0.3">
      <c r="A144" s="18"/>
      <c r="B144" s="4" t="s">
        <v>10</v>
      </c>
      <c r="C144" s="3"/>
      <c r="D144" s="34">
        <f>+D143+D142</f>
        <v>196155393.07999998</v>
      </c>
    </row>
    <row r="145" spans="1:4" ht="15.75" thickBot="1" x14ac:dyDescent="0.3">
      <c r="A145" s="18" t="s">
        <v>81</v>
      </c>
      <c r="B145" s="2" t="s">
        <v>128</v>
      </c>
      <c r="C145" s="71" t="s">
        <v>129</v>
      </c>
      <c r="D145" s="13">
        <v>1748118549.4200001</v>
      </c>
    </row>
    <row r="146" spans="1:4" ht="15.75" thickBot="1" x14ac:dyDescent="0.3">
      <c r="A146" s="18" t="s">
        <v>84</v>
      </c>
      <c r="B146" s="2" t="s">
        <v>116</v>
      </c>
      <c r="C146" s="72"/>
      <c r="D146" s="13">
        <v>61190322.159999996</v>
      </c>
    </row>
    <row r="147" spans="1:4" ht="15.75" thickBot="1" x14ac:dyDescent="0.3">
      <c r="A147" s="18"/>
      <c r="B147" s="4" t="s">
        <v>10</v>
      </c>
      <c r="C147" s="3"/>
      <c r="D147" s="34">
        <f>+D146+D145</f>
        <v>1809308871.5800002</v>
      </c>
    </row>
    <row r="148" spans="1:4" ht="26.25" customHeight="1" thickBot="1" x14ac:dyDescent="0.3">
      <c r="A148" s="19"/>
      <c r="B148" s="67" t="s">
        <v>130</v>
      </c>
      <c r="C148" s="68"/>
      <c r="D148" s="34">
        <f>+D147+D144+D141+D138</f>
        <v>8822568594.3100014</v>
      </c>
    </row>
    <row r="149" spans="1:4" ht="21" customHeight="1" thickBot="1" x14ac:dyDescent="0.3">
      <c r="A149" s="42"/>
      <c r="B149" s="54" t="s">
        <v>131</v>
      </c>
      <c r="C149" s="55"/>
      <c r="D149" s="56"/>
    </row>
    <row r="150" spans="1:4" ht="26.25" customHeight="1" thickBot="1" x14ac:dyDescent="0.3">
      <c r="A150" s="18" t="s">
        <v>6</v>
      </c>
      <c r="B150" s="2" t="s">
        <v>73</v>
      </c>
      <c r="C150" s="52" t="s">
        <v>213</v>
      </c>
      <c r="D150" s="13">
        <v>10310233316.120001</v>
      </c>
    </row>
    <row r="151" spans="1:4" ht="26.25" thickBot="1" x14ac:dyDescent="0.3">
      <c r="A151" s="18" t="s">
        <v>13</v>
      </c>
      <c r="B151" s="2" t="s">
        <v>132</v>
      </c>
      <c r="C151" s="53"/>
      <c r="D151" s="13">
        <v>78116124.870000005</v>
      </c>
    </row>
    <row r="152" spans="1:4" ht="15.75" thickBot="1" x14ac:dyDescent="0.3">
      <c r="A152" s="18"/>
      <c r="B152" s="4" t="s">
        <v>10</v>
      </c>
      <c r="C152" s="3"/>
      <c r="D152" s="34">
        <f>+D151+D150</f>
        <v>10388349440.990002</v>
      </c>
    </row>
    <row r="153" spans="1:4" ht="26.25" thickBot="1" x14ac:dyDescent="0.3">
      <c r="A153" s="18" t="s">
        <v>72</v>
      </c>
      <c r="B153" s="2" t="s">
        <v>133</v>
      </c>
      <c r="C153" s="16" t="s">
        <v>214</v>
      </c>
      <c r="D153" s="13">
        <v>1343562571.4100001</v>
      </c>
    </row>
    <row r="154" spans="1:4" ht="15.75" thickBot="1" x14ac:dyDescent="0.3">
      <c r="A154" s="18"/>
      <c r="B154" s="4" t="s">
        <v>10</v>
      </c>
      <c r="C154" s="3"/>
      <c r="D154" s="34">
        <f>+D153</f>
        <v>1343562571.4100001</v>
      </c>
    </row>
    <row r="155" spans="1:4" ht="26.25" thickBot="1" x14ac:dyDescent="0.3">
      <c r="A155" s="18" t="s">
        <v>75</v>
      </c>
      <c r="B155" s="2" t="s">
        <v>134</v>
      </c>
      <c r="C155" s="52" t="s">
        <v>135</v>
      </c>
      <c r="D155" s="13">
        <v>817215395.85000002</v>
      </c>
    </row>
    <row r="156" spans="1:4" ht="26.25" thickBot="1" x14ac:dyDescent="0.3">
      <c r="A156" s="18" t="s">
        <v>78</v>
      </c>
      <c r="B156" s="2" t="s">
        <v>136</v>
      </c>
      <c r="C156" s="53"/>
      <c r="D156" s="13">
        <v>74926982.560000002</v>
      </c>
    </row>
    <row r="157" spans="1:4" ht="15.75" thickBot="1" x14ac:dyDescent="0.3">
      <c r="A157" s="18"/>
      <c r="B157" s="4" t="s">
        <v>10</v>
      </c>
      <c r="C157" s="3"/>
      <c r="D157" s="34">
        <f>+D156+D155</f>
        <v>892142378.41000009</v>
      </c>
    </row>
    <row r="158" spans="1:4" ht="26.25" thickBot="1" x14ac:dyDescent="0.3">
      <c r="A158" s="18" t="s">
        <v>81</v>
      </c>
      <c r="B158" s="2" t="s">
        <v>137</v>
      </c>
      <c r="C158" s="65" t="s">
        <v>138</v>
      </c>
      <c r="D158" s="13">
        <v>1327207021.9000001</v>
      </c>
    </row>
    <row r="159" spans="1:4" ht="15.75" thickBot="1" x14ac:dyDescent="0.3">
      <c r="A159" s="18" t="s">
        <v>84</v>
      </c>
      <c r="B159" s="2" t="s">
        <v>139</v>
      </c>
      <c r="C159" s="66"/>
      <c r="D159" s="13">
        <v>71066738.530000001</v>
      </c>
    </row>
    <row r="160" spans="1:4" ht="15.75" thickBot="1" x14ac:dyDescent="0.3">
      <c r="A160" s="18"/>
      <c r="B160" s="4" t="s">
        <v>10</v>
      </c>
      <c r="C160" s="3"/>
      <c r="D160" s="34">
        <f>+D159+D158</f>
        <v>1398273760.4300001</v>
      </c>
    </row>
    <row r="161" spans="1:4" ht="26.25" thickBot="1" x14ac:dyDescent="0.3">
      <c r="A161" s="18" t="s">
        <v>87</v>
      </c>
      <c r="B161" s="2" t="s">
        <v>140</v>
      </c>
      <c r="C161" s="65" t="s">
        <v>141</v>
      </c>
      <c r="D161" s="13">
        <v>1495952818.21</v>
      </c>
    </row>
    <row r="162" spans="1:4" ht="15.75" thickBot="1" x14ac:dyDescent="0.3">
      <c r="A162" s="18">
        <v>9</v>
      </c>
      <c r="B162" s="2" t="s">
        <v>142</v>
      </c>
      <c r="C162" s="66"/>
      <c r="D162" s="13">
        <v>83297392.980000004</v>
      </c>
    </row>
    <row r="163" spans="1:4" ht="15.75" thickBot="1" x14ac:dyDescent="0.3">
      <c r="A163" s="18"/>
      <c r="B163" s="4" t="s">
        <v>10</v>
      </c>
      <c r="C163" s="3"/>
      <c r="D163" s="34">
        <f>+D162+D161</f>
        <v>1579250211.1900001</v>
      </c>
    </row>
    <row r="164" spans="1:4" ht="26.25" customHeight="1" thickBot="1" x14ac:dyDescent="0.3">
      <c r="A164" s="19"/>
      <c r="B164" s="67" t="s">
        <v>143</v>
      </c>
      <c r="C164" s="68"/>
      <c r="D164" s="34">
        <f>+D163+D160+D157+D154+D152</f>
        <v>15601578362.43</v>
      </c>
    </row>
    <row r="165" spans="1:4" ht="35.25" customHeight="1" thickBot="1" x14ac:dyDescent="0.3">
      <c r="A165" s="42"/>
      <c r="B165" s="62" t="s">
        <v>144</v>
      </c>
      <c r="C165" s="63"/>
      <c r="D165" s="64"/>
    </row>
    <row r="166" spans="1:4" ht="26.25" thickBot="1" x14ac:dyDescent="0.3">
      <c r="A166" s="18" t="s">
        <v>6</v>
      </c>
      <c r="B166" s="2" t="s">
        <v>73</v>
      </c>
      <c r="C166" s="16" t="s">
        <v>215</v>
      </c>
      <c r="D166" s="13">
        <v>6601261176.6099997</v>
      </c>
    </row>
    <row r="167" spans="1:4" ht="15.75" thickBot="1" x14ac:dyDescent="0.3">
      <c r="A167" s="18" t="s">
        <v>13</v>
      </c>
      <c r="B167" s="2" t="s">
        <v>145</v>
      </c>
      <c r="C167" s="29"/>
      <c r="D167" s="13">
        <v>67783219.049999997</v>
      </c>
    </row>
    <row r="168" spans="1:4" ht="26.25" thickBot="1" x14ac:dyDescent="0.3">
      <c r="A168" s="18" t="s">
        <v>72</v>
      </c>
      <c r="B168" s="2" t="s">
        <v>146</v>
      </c>
      <c r="C168" s="16" t="s">
        <v>216</v>
      </c>
      <c r="D168" s="13">
        <v>66980921.950000003</v>
      </c>
    </row>
    <row r="169" spans="1:4" ht="15.75" thickBot="1" x14ac:dyDescent="0.3">
      <c r="A169" s="18"/>
      <c r="B169" s="4" t="s">
        <v>10</v>
      </c>
      <c r="C169" s="3"/>
      <c r="D169" s="34">
        <f>+D168+D167+D166</f>
        <v>6736025317.6099997</v>
      </c>
    </row>
    <row r="170" spans="1:4" ht="26.25" thickBot="1" x14ac:dyDescent="0.3">
      <c r="A170" s="18" t="s">
        <v>75</v>
      </c>
      <c r="B170" s="2" t="s">
        <v>147</v>
      </c>
      <c r="C170" s="3" t="s">
        <v>148</v>
      </c>
      <c r="D170" s="13">
        <v>68640000</v>
      </c>
    </row>
    <row r="171" spans="1:4" ht="15.75" thickBot="1" x14ac:dyDescent="0.3">
      <c r="A171" s="18"/>
      <c r="B171" s="4" t="s">
        <v>10</v>
      </c>
      <c r="C171" s="3"/>
      <c r="D171" s="34">
        <f>+D170</f>
        <v>68640000</v>
      </c>
    </row>
    <row r="172" spans="1:4" ht="26.25" thickBot="1" x14ac:dyDescent="0.3">
      <c r="A172" s="18" t="s">
        <v>78</v>
      </c>
      <c r="B172" s="2" t="s">
        <v>149</v>
      </c>
      <c r="C172" s="3" t="s">
        <v>150</v>
      </c>
      <c r="D172" s="13">
        <v>8376630122.6999998</v>
      </c>
    </row>
    <row r="173" spans="1:4" ht="26.25" thickBot="1" x14ac:dyDescent="0.3">
      <c r="A173" s="18" t="s">
        <v>81</v>
      </c>
      <c r="B173" s="2" t="s">
        <v>132</v>
      </c>
      <c r="C173" s="3" t="s">
        <v>151</v>
      </c>
      <c r="D173" s="13">
        <v>167421111.75</v>
      </c>
    </row>
    <row r="174" spans="1:4" ht="15.75" thickBot="1" x14ac:dyDescent="0.3">
      <c r="A174" s="18"/>
      <c r="B174" s="4" t="s">
        <v>10</v>
      </c>
      <c r="C174" s="3"/>
      <c r="D174" s="34">
        <f>+D173+D172</f>
        <v>8544051234.4499998</v>
      </c>
    </row>
    <row r="175" spans="1:4" ht="26.25" thickBot="1" x14ac:dyDescent="0.3">
      <c r="A175" s="18" t="s">
        <v>84</v>
      </c>
      <c r="B175" s="2" t="s">
        <v>152</v>
      </c>
      <c r="C175" s="2" t="s">
        <v>153</v>
      </c>
      <c r="D175" s="13">
        <v>1314121648.1800001</v>
      </c>
    </row>
    <row r="176" spans="1:4" ht="15.75" thickBot="1" x14ac:dyDescent="0.3">
      <c r="A176" s="18"/>
      <c r="B176" s="4" t="s">
        <v>10</v>
      </c>
      <c r="C176" s="3"/>
      <c r="D176" s="38">
        <f>+D175</f>
        <v>1314121648.1800001</v>
      </c>
    </row>
    <row r="177" spans="1:4" ht="26.25" customHeight="1" thickBot="1" x14ac:dyDescent="0.3">
      <c r="A177" s="19"/>
      <c r="B177" s="67" t="s">
        <v>154</v>
      </c>
      <c r="C177" s="68"/>
      <c r="D177" s="34">
        <f>+D176+D174+D171+D169</f>
        <v>16662838200.239998</v>
      </c>
    </row>
    <row r="178" spans="1:4" ht="27.75" customHeight="1" thickBot="1" x14ac:dyDescent="0.3">
      <c r="A178" s="45"/>
      <c r="B178" s="54" t="s">
        <v>155</v>
      </c>
      <c r="C178" s="55"/>
      <c r="D178" s="56"/>
    </row>
    <row r="179" spans="1:4" ht="18" customHeight="1" thickBot="1" x14ac:dyDescent="0.3">
      <c r="A179" s="18" t="s">
        <v>6</v>
      </c>
      <c r="B179" s="2" t="s">
        <v>73</v>
      </c>
      <c r="C179" s="69" t="s">
        <v>156</v>
      </c>
      <c r="D179" s="13">
        <v>8155207105.6899996</v>
      </c>
    </row>
    <row r="180" spans="1:4" ht="19.5" customHeight="1" thickBot="1" x14ac:dyDescent="0.3">
      <c r="A180" s="18" t="s">
        <v>13</v>
      </c>
      <c r="B180" s="2" t="s">
        <v>157</v>
      </c>
      <c r="C180" s="70"/>
      <c r="D180" s="13">
        <v>2056158030.5899999</v>
      </c>
    </row>
    <row r="181" spans="1:4" ht="18" customHeight="1" thickBot="1" x14ac:dyDescent="0.3">
      <c r="A181" s="18"/>
      <c r="B181" s="4" t="s">
        <v>10</v>
      </c>
      <c r="C181" s="3"/>
      <c r="D181" s="34">
        <f>+D180+D179</f>
        <v>10211365136.279999</v>
      </c>
    </row>
    <row r="182" spans="1:4" ht="36" customHeight="1" thickBot="1" x14ac:dyDescent="0.3">
      <c r="A182" s="24"/>
      <c r="B182" s="67" t="s">
        <v>158</v>
      </c>
      <c r="C182" s="68"/>
      <c r="D182" s="34">
        <f>+D181</f>
        <v>10211365136.279999</v>
      </c>
    </row>
    <row r="183" spans="1:4" ht="29.25" customHeight="1" thickBot="1" x14ac:dyDescent="0.3">
      <c r="A183" s="42"/>
      <c r="B183" s="62" t="s">
        <v>159</v>
      </c>
      <c r="C183" s="63"/>
      <c r="D183" s="64"/>
    </row>
    <row r="184" spans="1:4" ht="15.75" thickBot="1" x14ac:dyDescent="0.3">
      <c r="A184" s="18" t="s">
        <v>6</v>
      </c>
      <c r="B184" s="2" t="s">
        <v>73</v>
      </c>
      <c r="C184" s="52" t="s">
        <v>218</v>
      </c>
      <c r="D184" s="13">
        <v>1573540180.26</v>
      </c>
    </row>
    <row r="185" spans="1:4" ht="15.75" thickBot="1" x14ac:dyDescent="0.3">
      <c r="A185" s="18" t="s">
        <v>13</v>
      </c>
      <c r="B185" s="2" t="s">
        <v>71</v>
      </c>
      <c r="C185" s="53"/>
      <c r="D185" s="13">
        <v>64285127.469999999</v>
      </c>
    </row>
    <row r="186" spans="1:4" ht="15.75" thickBot="1" x14ac:dyDescent="0.3">
      <c r="A186" s="18"/>
      <c r="B186" s="4" t="s">
        <v>10</v>
      </c>
      <c r="C186" s="40"/>
      <c r="D186" s="34">
        <f>+D185+D184</f>
        <v>1637825307.73</v>
      </c>
    </row>
    <row r="187" spans="1:4" ht="26.25" thickBot="1" x14ac:dyDescent="0.3">
      <c r="A187" s="18" t="s">
        <v>72</v>
      </c>
      <c r="B187" s="2" t="s">
        <v>160</v>
      </c>
      <c r="C187" s="52" t="s">
        <v>220</v>
      </c>
      <c r="D187" s="13">
        <v>1075853403.05</v>
      </c>
    </row>
    <row r="188" spans="1:4" ht="15.75" thickBot="1" x14ac:dyDescent="0.3">
      <c r="A188" s="18" t="s">
        <v>75</v>
      </c>
      <c r="B188" s="2" t="s">
        <v>161</v>
      </c>
      <c r="C188" s="66"/>
      <c r="D188" s="13">
        <v>65565605.340000004</v>
      </c>
    </row>
    <row r="189" spans="1:4" ht="15.75" thickBot="1" x14ac:dyDescent="0.3">
      <c r="A189" s="18"/>
      <c r="B189" s="4" t="s">
        <v>10</v>
      </c>
      <c r="C189" s="40"/>
      <c r="D189" s="34">
        <f>+D188+D187</f>
        <v>1141419008.3899999</v>
      </c>
    </row>
    <row r="190" spans="1:4" ht="26.25" thickBot="1" x14ac:dyDescent="0.3">
      <c r="A190" s="18" t="s">
        <v>78</v>
      </c>
      <c r="B190" s="2" t="s">
        <v>162</v>
      </c>
      <c r="C190" s="16" t="s">
        <v>219</v>
      </c>
      <c r="D190" s="13">
        <v>107259618.25</v>
      </c>
    </row>
    <row r="191" spans="1:4" ht="15.75" thickBot="1" x14ac:dyDescent="0.3">
      <c r="A191" s="18"/>
      <c r="B191" s="4" t="s">
        <v>10</v>
      </c>
      <c r="C191" s="40"/>
      <c r="D191" s="34">
        <f>+D190</f>
        <v>107259618.25</v>
      </c>
    </row>
    <row r="192" spans="1:4" ht="31.5" customHeight="1" thickBot="1" x14ac:dyDescent="0.3">
      <c r="A192" s="18" t="s">
        <v>81</v>
      </c>
      <c r="B192" s="2" t="s">
        <v>163</v>
      </c>
      <c r="C192" s="16" t="s">
        <v>217</v>
      </c>
      <c r="D192" s="13">
        <v>1011063391.3200001</v>
      </c>
    </row>
    <row r="193" spans="1:4" ht="15.75" thickBot="1" x14ac:dyDescent="0.3">
      <c r="A193" s="18"/>
      <c r="B193" s="4" t="s">
        <v>10</v>
      </c>
      <c r="C193" s="40"/>
      <c r="D193" s="34">
        <f>+D192</f>
        <v>1011063391.3200001</v>
      </c>
    </row>
    <row r="194" spans="1:4" ht="26.25" thickBot="1" x14ac:dyDescent="0.3">
      <c r="A194" s="18" t="s">
        <v>84</v>
      </c>
      <c r="B194" s="2" t="s">
        <v>164</v>
      </c>
      <c r="C194" s="65" t="s">
        <v>165</v>
      </c>
      <c r="D194" s="13">
        <v>1155965079.3800001</v>
      </c>
    </row>
    <row r="195" spans="1:4" ht="15.75" thickBot="1" x14ac:dyDescent="0.3">
      <c r="A195" s="18" t="s">
        <v>87</v>
      </c>
      <c r="B195" s="2" t="s">
        <v>161</v>
      </c>
      <c r="C195" s="66"/>
      <c r="D195" s="13">
        <v>54437499.850000001</v>
      </c>
    </row>
    <row r="196" spans="1:4" ht="15.75" thickBot="1" x14ac:dyDescent="0.3">
      <c r="A196" s="24"/>
      <c r="B196" s="4" t="s">
        <v>10</v>
      </c>
      <c r="C196" s="4"/>
      <c r="D196" s="34">
        <f>+D195+D194</f>
        <v>1210402579.23</v>
      </c>
    </row>
    <row r="197" spans="1:4" ht="26.25" customHeight="1" thickBot="1" x14ac:dyDescent="0.3">
      <c r="A197" s="24"/>
      <c r="B197" s="67" t="s">
        <v>166</v>
      </c>
      <c r="C197" s="68"/>
      <c r="D197" s="34">
        <f>+D196+D193+D191+D189+D186</f>
        <v>5107969904.9200001</v>
      </c>
    </row>
    <row r="198" spans="1:4" ht="28.5" customHeight="1" thickBot="1" x14ac:dyDescent="0.3">
      <c r="A198" s="42"/>
      <c r="B198" s="54" t="s">
        <v>167</v>
      </c>
      <c r="C198" s="55"/>
      <c r="D198" s="56"/>
    </row>
    <row r="199" spans="1:4" ht="26.25" thickBot="1" x14ac:dyDescent="0.3">
      <c r="A199" s="18" t="s">
        <v>6</v>
      </c>
      <c r="B199" s="2" t="s">
        <v>73</v>
      </c>
      <c r="C199" s="27" t="s">
        <v>168</v>
      </c>
      <c r="D199" s="13">
        <v>7806770627.7799997</v>
      </c>
    </row>
    <row r="200" spans="1:4" ht="26.25" thickBot="1" x14ac:dyDescent="0.3">
      <c r="A200" s="18"/>
      <c r="B200" s="2" t="s">
        <v>170</v>
      </c>
      <c r="C200" s="28" t="s">
        <v>169</v>
      </c>
      <c r="D200" s="13">
        <v>73073650.530000001</v>
      </c>
    </row>
    <row r="201" spans="1:4" ht="15.75" thickBot="1" x14ac:dyDescent="0.3">
      <c r="A201" s="18"/>
      <c r="B201" s="4" t="s">
        <v>10</v>
      </c>
      <c r="C201" s="3"/>
      <c r="D201" s="34">
        <f>+D200+D199</f>
        <v>7879844278.3099995</v>
      </c>
    </row>
    <row r="202" spans="1:4" ht="26.25" thickBot="1" x14ac:dyDescent="0.3">
      <c r="A202" s="18" t="s">
        <v>13</v>
      </c>
      <c r="B202" s="2" t="s">
        <v>171</v>
      </c>
      <c r="C202" s="3" t="s">
        <v>172</v>
      </c>
      <c r="D202" s="13">
        <v>36819840.920000002</v>
      </c>
    </row>
    <row r="203" spans="1:4" ht="15.75" thickBot="1" x14ac:dyDescent="0.3">
      <c r="A203" s="18"/>
      <c r="B203" s="4" t="s">
        <v>10</v>
      </c>
      <c r="C203" s="3"/>
      <c r="D203" s="34">
        <v>36819840.920000002</v>
      </c>
    </row>
    <row r="204" spans="1:4" ht="26.25" thickBot="1" x14ac:dyDescent="0.3">
      <c r="A204" s="18" t="s">
        <v>72</v>
      </c>
      <c r="B204" s="2" t="s">
        <v>173</v>
      </c>
      <c r="C204" s="2" t="s">
        <v>174</v>
      </c>
      <c r="D204" s="13">
        <v>2317957687.1900001</v>
      </c>
    </row>
    <row r="205" spans="1:4" ht="15.75" thickBot="1" x14ac:dyDescent="0.3">
      <c r="A205" s="18"/>
      <c r="B205" s="4" t="s">
        <v>10</v>
      </c>
      <c r="C205" s="3"/>
      <c r="D205" s="34">
        <v>2317957687.1900001</v>
      </c>
    </row>
    <row r="206" spans="1:4" ht="26.25" thickBot="1" x14ac:dyDescent="0.3">
      <c r="A206" s="18" t="s">
        <v>75</v>
      </c>
      <c r="B206" s="2" t="s">
        <v>175</v>
      </c>
      <c r="C206" s="3" t="s">
        <v>176</v>
      </c>
      <c r="D206" s="13">
        <v>82093578.719999999</v>
      </c>
    </row>
    <row r="207" spans="1:4" ht="15.75" thickBot="1" x14ac:dyDescent="0.3">
      <c r="A207" s="18"/>
      <c r="B207" s="4" t="s">
        <v>10</v>
      </c>
      <c r="C207" s="3"/>
      <c r="D207" s="34">
        <v>82093578.719999999</v>
      </c>
    </row>
    <row r="208" spans="1:4" ht="26.25" customHeight="1" thickBot="1" x14ac:dyDescent="0.3">
      <c r="A208" s="18"/>
      <c r="B208" s="67" t="s">
        <v>177</v>
      </c>
      <c r="C208" s="68"/>
      <c r="D208" s="34">
        <f>+D207+D205+D203+D201</f>
        <v>10316715385.139999</v>
      </c>
    </row>
    <row r="209" spans="1:4" ht="29.25" customHeight="1" thickBot="1" x14ac:dyDescent="0.3">
      <c r="A209" s="42"/>
      <c r="B209" s="54" t="s">
        <v>178</v>
      </c>
      <c r="C209" s="55"/>
      <c r="D209" s="56"/>
    </row>
    <row r="210" spans="1:4" ht="26.25" thickBot="1" x14ac:dyDescent="0.3">
      <c r="A210" s="18" t="s">
        <v>6</v>
      </c>
      <c r="B210" s="2" t="s">
        <v>179</v>
      </c>
      <c r="C210" s="69" t="s">
        <v>180</v>
      </c>
      <c r="D210" s="13">
        <v>1146930480.7</v>
      </c>
    </row>
    <row r="211" spans="1:4" ht="15.75" thickBot="1" x14ac:dyDescent="0.3">
      <c r="A211" s="18" t="s">
        <v>13</v>
      </c>
      <c r="B211" s="2" t="s">
        <v>181</v>
      </c>
      <c r="C211" s="70"/>
      <c r="D211" s="13">
        <v>76524906.099999994</v>
      </c>
    </row>
    <row r="212" spans="1:4" ht="15.75" thickBot="1" x14ac:dyDescent="0.3">
      <c r="A212" s="18"/>
      <c r="B212" s="4" t="s">
        <v>10</v>
      </c>
      <c r="C212" s="3"/>
      <c r="D212" s="34">
        <f>+D211+D210</f>
        <v>1223455386.8</v>
      </c>
    </row>
    <row r="213" spans="1:4" ht="26.25" thickBot="1" x14ac:dyDescent="0.3">
      <c r="A213" s="18" t="s">
        <v>72</v>
      </c>
      <c r="B213" s="2" t="s">
        <v>182</v>
      </c>
      <c r="C213" s="69" t="s">
        <v>183</v>
      </c>
      <c r="D213" s="13">
        <v>2371027564.23</v>
      </c>
    </row>
    <row r="214" spans="1:4" ht="15.75" thickBot="1" x14ac:dyDescent="0.3">
      <c r="A214" s="18" t="s">
        <v>75</v>
      </c>
      <c r="B214" s="2" t="s">
        <v>181</v>
      </c>
      <c r="C214" s="70"/>
      <c r="D214" s="13">
        <v>76160859.5</v>
      </c>
    </row>
    <row r="215" spans="1:4" ht="15.75" thickBot="1" x14ac:dyDescent="0.3">
      <c r="A215" s="18"/>
      <c r="B215" s="4" t="s">
        <v>10</v>
      </c>
      <c r="C215" s="3"/>
      <c r="D215" s="34">
        <f>+D214+D213</f>
        <v>2447188423.73</v>
      </c>
    </row>
    <row r="216" spans="1:4" ht="26.25" thickBot="1" x14ac:dyDescent="0.3">
      <c r="A216" s="18" t="s">
        <v>78</v>
      </c>
      <c r="B216" s="2" t="s">
        <v>184</v>
      </c>
      <c r="C216" s="2" t="s">
        <v>185</v>
      </c>
      <c r="D216" s="13">
        <v>73580299.549999997</v>
      </c>
    </row>
    <row r="217" spans="1:4" ht="26.25" thickBot="1" x14ac:dyDescent="0.3">
      <c r="A217" s="18" t="s">
        <v>81</v>
      </c>
      <c r="B217" s="2" t="s">
        <v>186</v>
      </c>
      <c r="C217" s="2" t="s">
        <v>187</v>
      </c>
      <c r="D217" s="13">
        <v>11023091183.33</v>
      </c>
    </row>
    <row r="218" spans="1:4" ht="15.75" thickBot="1" x14ac:dyDescent="0.3">
      <c r="A218" s="24"/>
      <c r="B218" s="4" t="s">
        <v>10</v>
      </c>
      <c r="C218" s="4"/>
      <c r="D218" s="34">
        <f>+D217+D216</f>
        <v>11096671482.879999</v>
      </c>
    </row>
    <row r="219" spans="1:4" ht="26.25" customHeight="1" thickBot="1" x14ac:dyDescent="0.3">
      <c r="A219" s="24"/>
      <c r="B219" s="67" t="s">
        <v>188</v>
      </c>
      <c r="C219" s="68"/>
      <c r="D219" s="34">
        <f>+D218+D215+D212</f>
        <v>14767315293.409998</v>
      </c>
    </row>
    <row r="220" spans="1:4" ht="24.75" customHeight="1" thickBot="1" x14ac:dyDescent="0.3">
      <c r="A220" s="45"/>
      <c r="B220" s="54" t="s">
        <v>189</v>
      </c>
      <c r="C220" s="55"/>
      <c r="D220" s="56"/>
    </row>
    <row r="221" spans="1:4" ht="26.25" thickBot="1" x14ac:dyDescent="0.3">
      <c r="A221" s="18" t="s">
        <v>6</v>
      </c>
      <c r="B221" s="2" t="s">
        <v>73</v>
      </c>
      <c r="C221" s="3" t="s">
        <v>190</v>
      </c>
      <c r="D221" s="13">
        <v>14038329565.530001</v>
      </c>
    </row>
    <row r="222" spans="1:4" ht="15.75" thickBot="1" x14ac:dyDescent="0.3">
      <c r="A222" s="18"/>
      <c r="B222" s="4" t="s">
        <v>10</v>
      </c>
      <c r="C222" s="3"/>
      <c r="D222" s="34">
        <v>14038329565.530001</v>
      </c>
    </row>
    <row r="223" spans="1:4" ht="26.25" thickBot="1" x14ac:dyDescent="0.3">
      <c r="A223" s="18" t="s">
        <v>13</v>
      </c>
      <c r="B223" s="2" t="s">
        <v>191</v>
      </c>
      <c r="C223" s="69" t="s">
        <v>192</v>
      </c>
      <c r="D223" s="13">
        <v>2321536841.5</v>
      </c>
    </row>
    <row r="224" spans="1:4" ht="15.75" thickBot="1" x14ac:dyDescent="0.3">
      <c r="A224" s="18" t="s">
        <v>72</v>
      </c>
      <c r="B224" s="2" t="s">
        <v>113</v>
      </c>
      <c r="C224" s="70"/>
      <c r="D224" s="13">
        <v>74333769.230000004</v>
      </c>
    </row>
    <row r="225" spans="1:4" ht="26.25" thickBot="1" x14ac:dyDescent="0.3">
      <c r="A225" s="18" t="s">
        <v>75</v>
      </c>
      <c r="B225" s="2" t="s">
        <v>193</v>
      </c>
      <c r="C225" s="16"/>
      <c r="D225" s="13">
        <v>27946954.170000002</v>
      </c>
    </row>
    <row r="226" spans="1:4" ht="15.75" thickBot="1" x14ac:dyDescent="0.3">
      <c r="A226" s="18"/>
      <c r="B226" s="4" t="s">
        <v>10</v>
      </c>
      <c r="C226" s="3"/>
      <c r="D226" s="34">
        <f>+D223+D224+D225</f>
        <v>2423817564.9000001</v>
      </c>
    </row>
    <row r="227" spans="1:4" ht="26.25" thickBot="1" x14ac:dyDescent="0.3">
      <c r="A227" s="18" t="s">
        <v>78</v>
      </c>
      <c r="B227" s="2" t="s">
        <v>194</v>
      </c>
      <c r="C227" s="3" t="s">
        <v>195</v>
      </c>
      <c r="D227" s="13">
        <v>399602355.73000002</v>
      </c>
    </row>
    <row r="228" spans="1:4" ht="15.75" thickBot="1" x14ac:dyDescent="0.3">
      <c r="A228" s="18"/>
      <c r="B228" s="4" t="s">
        <v>10</v>
      </c>
      <c r="C228" s="3"/>
      <c r="D228" s="34">
        <v>399602355.73000002</v>
      </c>
    </row>
    <row r="229" spans="1:4" ht="26.25" thickBot="1" x14ac:dyDescent="0.3">
      <c r="A229" s="18" t="s">
        <v>81</v>
      </c>
      <c r="B229" s="2" t="s">
        <v>196</v>
      </c>
      <c r="C229" s="69" t="s">
        <v>197</v>
      </c>
      <c r="D229" s="13">
        <v>1502814438.77</v>
      </c>
    </row>
    <row r="230" spans="1:4" ht="15.75" thickBot="1" x14ac:dyDescent="0.3">
      <c r="A230" s="18" t="s">
        <v>84</v>
      </c>
      <c r="B230" s="2" t="s">
        <v>198</v>
      </c>
      <c r="C230" s="70"/>
      <c r="D230" s="13">
        <v>71957157.319999993</v>
      </c>
    </row>
    <row r="231" spans="1:4" ht="15.75" thickBot="1" x14ac:dyDescent="0.3">
      <c r="A231" s="18"/>
      <c r="B231" s="4" t="s">
        <v>10</v>
      </c>
      <c r="C231" s="3"/>
      <c r="D231" s="34">
        <f>+D229+D230</f>
        <v>1574771596.0899999</v>
      </c>
    </row>
    <row r="232" spans="1:4" ht="26.25" thickBot="1" x14ac:dyDescent="0.3">
      <c r="A232" s="18">
        <v>8</v>
      </c>
      <c r="B232" s="2" t="s">
        <v>199</v>
      </c>
      <c r="C232" s="65" t="s">
        <v>200</v>
      </c>
      <c r="D232" s="13">
        <v>206990620.63</v>
      </c>
    </row>
    <row r="233" spans="1:4" ht="26.25" thickBot="1" x14ac:dyDescent="0.3">
      <c r="A233" s="18">
        <v>9</v>
      </c>
      <c r="B233" s="2" t="s">
        <v>201</v>
      </c>
      <c r="C233" s="66"/>
      <c r="D233" s="13">
        <v>1526330548.95</v>
      </c>
    </row>
    <row r="234" spans="1:4" ht="15.75" thickBot="1" x14ac:dyDescent="0.3">
      <c r="A234" s="18"/>
      <c r="B234" s="4" t="s">
        <v>10</v>
      </c>
      <c r="C234" s="3"/>
      <c r="D234" s="34">
        <f>+D233+D232</f>
        <v>1733321169.5799999</v>
      </c>
    </row>
    <row r="235" spans="1:4" ht="26.25" customHeight="1" thickBot="1" x14ac:dyDescent="0.3">
      <c r="A235" s="18"/>
      <c r="B235" s="67" t="s">
        <v>202</v>
      </c>
      <c r="C235" s="68"/>
      <c r="D235" s="34">
        <f>+D222+D226+D228+D231+D234</f>
        <v>20169842251.830002</v>
      </c>
    </row>
    <row r="236" spans="1:4" ht="26.25" customHeight="1" thickBot="1" x14ac:dyDescent="0.3">
      <c r="A236" s="24"/>
      <c r="B236" s="67" t="s">
        <v>203</v>
      </c>
      <c r="C236" s="68"/>
      <c r="D236" s="34">
        <f>+D235+D219+D208+D197+D182+D177+D164+D148+D134+D117+D109+D100+D83+D79</f>
        <v>158716364312.22998</v>
      </c>
    </row>
    <row r="239" spans="1:4" ht="15.75" thickBot="1" x14ac:dyDescent="0.3"/>
    <row r="240" spans="1:4" ht="24.75" customHeight="1" thickBot="1" x14ac:dyDescent="0.3">
      <c r="A240" s="54" t="s">
        <v>205</v>
      </c>
      <c r="B240" s="55"/>
      <c r="C240" s="55"/>
      <c r="D240" s="56"/>
    </row>
    <row r="241" spans="1:4" ht="15.75" thickBot="1" x14ac:dyDescent="0.3">
      <c r="A241" s="43"/>
      <c r="B241" s="78"/>
      <c r="C241" s="79"/>
      <c r="D241" s="39"/>
    </row>
    <row r="242" spans="1:4" x14ac:dyDescent="0.25">
      <c r="A242" s="80" t="s">
        <v>1</v>
      </c>
      <c r="B242" s="82" t="s">
        <v>206</v>
      </c>
      <c r="C242" s="83"/>
      <c r="D242" s="86" t="s">
        <v>207</v>
      </c>
    </row>
    <row r="243" spans="1:4" ht="15.75" thickBot="1" x14ac:dyDescent="0.3">
      <c r="A243" s="81"/>
      <c r="B243" s="84"/>
      <c r="C243" s="85"/>
      <c r="D243" s="87"/>
    </row>
    <row r="244" spans="1:4" ht="15.75" thickBot="1" x14ac:dyDescent="0.3">
      <c r="A244" s="18" t="s">
        <v>6</v>
      </c>
      <c r="B244" s="88" t="s">
        <v>208</v>
      </c>
      <c r="C244" s="89"/>
      <c r="D244" s="34">
        <f>+D61</f>
        <v>49725992317.030006</v>
      </c>
    </row>
    <row r="245" spans="1:4" ht="15.75" thickBot="1" x14ac:dyDescent="0.3">
      <c r="A245" s="18" t="s">
        <v>13</v>
      </c>
      <c r="B245" s="88" t="s">
        <v>209</v>
      </c>
      <c r="C245" s="89"/>
      <c r="D245" s="34">
        <f>+D236</f>
        <v>158716364312.22998</v>
      </c>
    </row>
    <row r="246" spans="1:4" ht="15.75" thickBot="1" x14ac:dyDescent="0.3">
      <c r="A246" s="18" t="s">
        <v>72</v>
      </c>
      <c r="B246" s="88" t="s">
        <v>210</v>
      </c>
      <c r="C246" s="89"/>
      <c r="D246" s="34">
        <f>+D71</f>
        <v>8053268083.9799995</v>
      </c>
    </row>
    <row r="247" spans="1:4" ht="15.75" thickBot="1" x14ac:dyDescent="0.3">
      <c r="A247" s="18" t="s">
        <v>75</v>
      </c>
      <c r="B247" s="88" t="s">
        <v>211</v>
      </c>
      <c r="C247" s="89"/>
      <c r="D247" s="34">
        <f>+D66</f>
        <v>764465144.58000004</v>
      </c>
    </row>
    <row r="248" spans="1:4" ht="15.75" thickBot="1" x14ac:dyDescent="0.3">
      <c r="A248" s="19"/>
      <c r="B248" s="90" t="s">
        <v>212</v>
      </c>
      <c r="C248" s="91"/>
      <c r="D248" s="34">
        <f>+D247+D246+D245+D244</f>
        <v>217260089857.81998</v>
      </c>
    </row>
  </sheetData>
  <mergeCells count="98">
    <mergeCell ref="A123:A124"/>
    <mergeCell ref="B123:B124"/>
    <mergeCell ref="C150:C151"/>
    <mergeCell ref="B165:D165"/>
    <mergeCell ref="C155:C156"/>
    <mergeCell ref="C158:C159"/>
    <mergeCell ref="C161:C162"/>
    <mergeCell ref="B134:C134"/>
    <mergeCell ref="B148:C148"/>
    <mergeCell ref="C129:C130"/>
    <mergeCell ref="B135:D135"/>
    <mergeCell ref="C136:C137"/>
    <mergeCell ref="C139:C140"/>
    <mergeCell ref="C142:C143"/>
    <mergeCell ref="C145:C146"/>
    <mergeCell ref="B8:D8"/>
    <mergeCell ref="B10:D10"/>
    <mergeCell ref="C11:C12"/>
    <mergeCell ref="B14:D14"/>
    <mergeCell ref="C15:C16"/>
    <mergeCell ref="B248:C248"/>
    <mergeCell ref="C213:C214"/>
    <mergeCell ref="B220:D220"/>
    <mergeCell ref="C223:C224"/>
    <mergeCell ref="C229:C230"/>
    <mergeCell ref="C232:C233"/>
    <mergeCell ref="B244:C244"/>
    <mergeCell ref="B18:D18"/>
    <mergeCell ref="B245:C245"/>
    <mergeCell ref="B246:C246"/>
    <mergeCell ref="B247:C247"/>
    <mergeCell ref="C77:C78"/>
    <mergeCell ref="B83:C83"/>
    <mergeCell ref="C184:C185"/>
    <mergeCell ref="C187:C188"/>
    <mergeCell ref="C194:C195"/>
    <mergeCell ref="B198:D198"/>
    <mergeCell ref="B149:D149"/>
    <mergeCell ref="A240:D240"/>
    <mergeCell ref="B241:C241"/>
    <mergeCell ref="A242:A243"/>
    <mergeCell ref="B242:C243"/>
    <mergeCell ref="D242:D243"/>
    <mergeCell ref="B76:D76"/>
    <mergeCell ref="B80:D80"/>
    <mergeCell ref="C123:C124"/>
    <mergeCell ref="D123:D124"/>
    <mergeCell ref="C126:C127"/>
    <mergeCell ref="B118:D118"/>
    <mergeCell ref="B100:C100"/>
    <mergeCell ref="B109:C109"/>
    <mergeCell ref="B117:C117"/>
    <mergeCell ref="B110:D110"/>
    <mergeCell ref="C119:C121"/>
    <mergeCell ref="B101:D101"/>
    <mergeCell ref="C106:C107"/>
    <mergeCell ref="C52:C53"/>
    <mergeCell ref="B55:D55"/>
    <mergeCell ref="A72:A73"/>
    <mergeCell ref="B73:D73"/>
    <mergeCell ref="B75:D75"/>
    <mergeCell ref="A67:A68"/>
    <mergeCell ref="B67:D67"/>
    <mergeCell ref="B68:D68"/>
    <mergeCell ref="C19:C20"/>
    <mergeCell ref="B22:D22"/>
    <mergeCell ref="C23:C24"/>
    <mergeCell ref="B26:D26"/>
    <mergeCell ref="C27:C28"/>
    <mergeCell ref="B30:D30"/>
    <mergeCell ref="B84:D84"/>
    <mergeCell ref="C85:C86"/>
    <mergeCell ref="B63:D63"/>
    <mergeCell ref="B72:D72"/>
    <mergeCell ref="B61:C61"/>
    <mergeCell ref="C31:C32"/>
    <mergeCell ref="B34:D34"/>
    <mergeCell ref="C35:C36"/>
    <mergeCell ref="B41:D41"/>
    <mergeCell ref="B44:D44"/>
    <mergeCell ref="B38:D38"/>
    <mergeCell ref="B47:D47"/>
    <mergeCell ref="B58:D58"/>
    <mergeCell ref="C48:C49"/>
    <mergeCell ref="B51:D51"/>
    <mergeCell ref="B219:C219"/>
    <mergeCell ref="B235:C235"/>
    <mergeCell ref="B236:C236"/>
    <mergeCell ref="B164:C164"/>
    <mergeCell ref="B177:C177"/>
    <mergeCell ref="B182:C182"/>
    <mergeCell ref="B197:C197"/>
    <mergeCell ref="B208:C208"/>
    <mergeCell ref="B209:D209"/>
    <mergeCell ref="C210:C211"/>
    <mergeCell ref="B178:D178"/>
    <mergeCell ref="C179:C180"/>
    <mergeCell ref="B183:D183"/>
  </mergeCells>
  <pageMargins left="0.70866141732283472" right="0.31496062992125984" top="0.55118110236220474" bottom="0.35433070866141736" header="0.31496062992125984" footer="0.31496062992125984"/>
  <pageSetup paperSize="9" scale="87" orientation="portrait" r:id="rId1"/>
  <rowBreaks count="6" manualBreakCount="6">
    <brk id="37" max="16383" man="1"/>
    <brk id="71" max="16383" man="1"/>
    <brk id="100" max="16383" man="1"/>
    <brk id="138" max="16383" man="1"/>
    <brk id="177" max="16383" man="1"/>
    <brk id="2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Sobir Azizov</dc:creator>
  <cp:lastModifiedBy>Yulduz Shaikramova</cp:lastModifiedBy>
  <cp:lastPrinted>2024-10-10T12:02:23Z</cp:lastPrinted>
  <dcterms:created xsi:type="dcterms:W3CDTF">2024-10-10T05:18:00Z</dcterms:created>
  <dcterms:modified xsi:type="dcterms:W3CDTF">2024-12-10T09:42:26Z</dcterms:modified>
</cp:coreProperties>
</file>